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activeTab="0"/>
  </bookViews>
  <sheets>
    <sheet name="目录" sheetId="1" r:id="rId1"/>
    <sheet name="封面" sheetId="2" r:id="rId2"/>
    <sheet name="附件1-1财政拨款收支预算总表" sheetId="3" r:id="rId3"/>
    <sheet name="附件1-2一般公共预算支出表" sheetId="4" r:id="rId4"/>
    <sheet name="附件1-3基本支出预算表" sheetId="5" r:id="rId5"/>
    <sheet name="附件1-4政府性基金预算支出表" sheetId="6" r:id="rId6"/>
    <sheet name="附件1-5部门收支总表" sheetId="7" r:id="rId7"/>
    <sheet name="附件1-6部门收入总表" sheetId="8" r:id="rId8"/>
    <sheet name="附件1-7部门支出总表" sheetId="9" r:id="rId9"/>
    <sheet name="附件1-8“三公”经费公共预算财政拨款支出情况表" sheetId="10" r:id="rId10"/>
    <sheet name="附件1-9整体支出绩效目标" sheetId="11" r:id="rId11"/>
    <sheet name="附件1-10部门基本情况表" sheetId="12" r:id="rId12"/>
    <sheet name="附件1-11行政事业单位资产情况表" sheetId="13" r:id="rId13"/>
    <sheet name="附件1-12政府采购" sheetId="14" r:id="rId14"/>
  </sheets>
  <definedNames>
    <definedName name="_xlfn.IFERROR" hidden="1">#NAME?</definedName>
    <definedName name="地区名称">#REF!</definedName>
    <definedName name="目录">INDEX(GET.WORKBOOK(1),ROW(#REF!))&amp;T(NOW())</definedName>
    <definedName name="索引目录">INDEX(GET.WORKBOOK(1),ROW('目录'!IV1))&amp;T(NOW())</definedName>
  </definedNames>
  <calcPr fullCalcOnLoad="1"/>
</workbook>
</file>

<file path=xl/sharedStrings.xml><?xml version="1.0" encoding="utf-8"?>
<sst xmlns="http://schemas.openxmlformats.org/spreadsheetml/2006/main" count="569" uniqueCount="432">
  <si>
    <t>序号</t>
  </si>
  <si>
    <t>中共昆明市委2018年部门预算公开目录</t>
  </si>
  <si>
    <t>封面</t>
  </si>
  <si>
    <t>附件1-1财政拨款收支预算总表</t>
  </si>
  <si>
    <t>附件1-2一般公共预算支出表</t>
  </si>
  <si>
    <t>附件1-3基本支出预算表</t>
  </si>
  <si>
    <t>附件1-4政府性基金预算支出表</t>
  </si>
  <si>
    <t>附件1-5部门收支总表</t>
  </si>
  <si>
    <t>附件1-6部门收入总表</t>
  </si>
  <si>
    <t>附件1-7部门支出总表</t>
  </si>
  <si>
    <t>附件1-8“三公”经费公共预算财政拨款支出情况表</t>
  </si>
  <si>
    <t>附件1-9整体绩效</t>
  </si>
  <si>
    <t>附件1-10部门基本情况表</t>
  </si>
  <si>
    <t>附件1-11行政事业单位资产情况表</t>
  </si>
  <si>
    <t>附件1-12政府采购</t>
  </si>
  <si>
    <t>中共昆明市委党校</t>
  </si>
  <si>
    <t>2018年部门预算</t>
  </si>
  <si>
    <t>（部门）负责人：范光华</t>
  </si>
  <si>
    <t>财务负责人：江霄</t>
  </si>
  <si>
    <t>经办人：王俊</t>
  </si>
  <si>
    <t>预算01表</t>
  </si>
  <si>
    <t>2018年部门财政拨款收支预算总表</t>
  </si>
  <si>
    <t>单位：万元</t>
  </si>
  <si>
    <t>收  入</t>
  </si>
  <si>
    <t>支  出</t>
  </si>
  <si>
    <t>项  目</t>
  </si>
  <si>
    <t>2018年预算数</t>
  </si>
  <si>
    <t>一、本年收入</t>
  </si>
  <si>
    <t>一、本年支出</t>
  </si>
  <si>
    <t>（一）一般公共预算</t>
  </si>
  <si>
    <t xml:space="preserve">  （一) 一般公共服务支出</t>
  </si>
  <si>
    <t xml:space="preserve">  1、其他一般预算收入</t>
  </si>
  <si>
    <t xml:space="preserve">  （二) 外交支出</t>
  </si>
  <si>
    <t xml:space="preserve">  2、纳入预算管理的非税收入</t>
  </si>
  <si>
    <t xml:space="preserve">  （三) 国防支出</t>
  </si>
  <si>
    <t>（二）政府性基金预算</t>
  </si>
  <si>
    <t xml:space="preserve">  （四) 公共安全支出</t>
  </si>
  <si>
    <t>（三）国有资本经营预算</t>
  </si>
  <si>
    <t xml:space="preserve">  （五) 教育支出</t>
  </si>
  <si>
    <t>（四）纳入财政专户管理的非税收入</t>
  </si>
  <si>
    <t xml:space="preserve">  （六) 科学技术支出</t>
  </si>
  <si>
    <t>二、上年结转</t>
  </si>
  <si>
    <t xml:space="preserve">  （七) 文化体育与传媒支出</t>
  </si>
  <si>
    <t xml:space="preserve">  （八) 社会保障和就业支出</t>
  </si>
  <si>
    <t xml:space="preserve">  （九) 医疗卫生与计划生育支出</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</si>
  <si>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</si>
  <si>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</si>
  <si>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</si>
  <si>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</si>
  <si>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</si>
  <si>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</si>
  <si>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</si>
  <si>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</si>
  <si>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</si>
  <si>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</si>
  <si>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</si>
  <si>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</si>
  <si>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</si>
  <si>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收入总计</t>
  </si>
  <si>
    <t>支出总计</t>
  </si>
  <si>
    <t>预算02表</t>
  </si>
  <si>
    <t>2018年部门一般公共预算支出表</t>
  </si>
  <si>
    <t>功能分类科目</t>
  </si>
  <si>
    <t>科目编码</t>
  </si>
  <si>
    <t>项目名称</t>
  </si>
  <si>
    <t>年初预算数</t>
  </si>
  <si>
    <t>小计</t>
  </si>
  <si>
    <t>基本支出</t>
  </si>
  <si>
    <t>项目支出</t>
  </si>
  <si>
    <t>205</t>
  </si>
  <si>
    <t>教育支出</t>
  </si>
  <si>
    <t>20508</t>
  </si>
  <si>
    <t>进修及培训</t>
  </si>
  <si>
    <t>2050802</t>
  </si>
  <si>
    <t>干部教育</t>
  </si>
  <si>
    <t xml:space="preserve">    干部教育</t>
  </si>
  <si>
    <t>221</t>
  </si>
  <si>
    <t>住房保障支出</t>
  </si>
  <si>
    <t>22102</t>
  </si>
  <si>
    <t>住房改革支出</t>
  </si>
  <si>
    <t>2210201</t>
  </si>
  <si>
    <t>住房公积金</t>
  </si>
  <si>
    <t xml:space="preserve">    住房公积金</t>
  </si>
  <si>
    <t>合    计</t>
  </si>
  <si>
    <t>预算03表</t>
  </si>
  <si>
    <t>2018年部门基本支出预算表</t>
  </si>
  <si>
    <t>经济分类科目</t>
  </si>
  <si>
    <t>合计</t>
  </si>
  <si>
    <t>一般公共预算</t>
  </si>
  <si>
    <t>政府性基金预算收入</t>
  </si>
  <si>
    <t>国有资本经营收入</t>
  </si>
  <si>
    <t>纳入财政专户管理的非税收入</t>
  </si>
  <si>
    <t>上年结转</t>
  </si>
  <si>
    <t>单位自筹安排</t>
  </si>
  <si>
    <t>科目名称</t>
  </si>
  <si>
    <t>事业单位事业收入</t>
  </si>
  <si>
    <t>事业单位经营收入</t>
  </si>
  <si>
    <t>其他自有资金</t>
  </si>
  <si>
    <t>301</t>
  </si>
  <si>
    <t>工资福利支出</t>
  </si>
  <si>
    <t>30101</t>
  </si>
  <si>
    <t>基本工资</t>
  </si>
  <si>
    <t>30102</t>
  </si>
  <si>
    <t>津贴补贴</t>
  </si>
  <si>
    <t>30103</t>
  </si>
  <si>
    <t>奖金</t>
  </si>
  <si>
    <t>30108</t>
  </si>
  <si>
    <t>机关事业单位基本养老保险缴费</t>
  </si>
  <si>
    <t>30110</t>
  </si>
  <si>
    <t>城镇职工基本医疗保险缴费</t>
  </si>
  <si>
    <t>30111</t>
  </si>
  <si>
    <t>公务员医疗补助缴费</t>
  </si>
  <si>
    <t>30112</t>
  </si>
  <si>
    <t>其他社会保障缴费</t>
  </si>
  <si>
    <t>30113</t>
  </si>
  <si>
    <t>302</t>
  </si>
  <si>
    <t>商品和服务支出</t>
  </si>
  <si>
    <t>30201</t>
  </si>
  <si>
    <t>办公费</t>
  </si>
  <si>
    <t>30205</t>
  </si>
  <si>
    <t>水费</t>
  </si>
  <si>
    <t>30206</t>
  </si>
  <si>
    <t>电费</t>
  </si>
  <si>
    <t>30207</t>
  </si>
  <si>
    <t>邮电费</t>
  </si>
  <si>
    <t>30209</t>
  </si>
  <si>
    <t>物业管理费</t>
  </si>
  <si>
    <t>30211</t>
  </si>
  <si>
    <t>差旅费</t>
  </si>
  <si>
    <t>30213</t>
  </si>
  <si>
    <t>维修（护）费</t>
  </si>
  <si>
    <t>30216</t>
  </si>
  <si>
    <t>培训费</t>
  </si>
  <si>
    <t>30228</t>
  </si>
  <si>
    <t>工会经费</t>
  </si>
  <si>
    <t>30229</t>
  </si>
  <si>
    <t>福利费</t>
  </si>
  <si>
    <t>30239</t>
  </si>
  <si>
    <t>其他交通费用</t>
  </si>
  <si>
    <t>30299</t>
  </si>
  <si>
    <t>其他商品和服务支出</t>
  </si>
  <si>
    <t>303</t>
  </si>
  <si>
    <t>对个人和家庭的补助</t>
  </si>
  <si>
    <t>30305</t>
  </si>
  <si>
    <t>生活补助</t>
  </si>
  <si>
    <t>预算04表</t>
  </si>
  <si>
    <t>2018年部门政府性基金预算支出表</t>
  </si>
  <si>
    <t>本年政府性基金预算财政拨款支出</t>
  </si>
  <si>
    <t>中共昆明市委党校无政府性基金预算支出</t>
  </si>
  <si>
    <t>预算05表</t>
  </si>
  <si>
    <t>2018年部门收支总表</t>
  </si>
  <si>
    <t>一、一般公共预算</t>
  </si>
  <si>
    <t>一、一般公共服务支出</t>
  </si>
  <si>
    <t>二、政府性基金预算</t>
  </si>
  <si>
    <t>二、外交支出</t>
  </si>
  <si>
    <t>三、国有资本经营预算</t>
  </si>
  <si>
    <t>三、国防支出</t>
  </si>
  <si>
    <t>四、纳入财政专户管理的非税收入</t>
  </si>
  <si>
    <t>四、公共安全支出</t>
  </si>
  <si>
    <t>五、事业单位事业收入</t>
  </si>
  <si>
    <t>五、教育支出</t>
  </si>
  <si>
    <t>六、事业单位经营收入</t>
  </si>
  <si>
    <t>六、科学技术支出</t>
  </si>
  <si>
    <t>七、其他自有资金</t>
  </si>
  <si>
    <t>七、文化体育与传媒支出</t>
  </si>
  <si>
    <t>八、上年结转</t>
  </si>
  <si>
    <t>八、社会保障和就业支出</t>
  </si>
  <si>
    <t>九、上级转移支付收入</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</si>
  <si>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</si>
  <si>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</si>
  <si>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</si>
  <si>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</si>
  <si>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</si>
  <si>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</si>
  <si>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</si>
  <si>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</si>
  <si>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</si>
  <si>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</si>
  <si>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</si>
  <si>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</si>
  <si>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</si>
  <si>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</si>
  <si>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预算06表</t>
  </si>
  <si>
    <t>2018年部门收入总表</t>
  </si>
  <si>
    <t>科目</t>
  </si>
  <si>
    <t>一般公共预
算拨款收入</t>
  </si>
  <si>
    <t>政府性基金
预算拨款收入</t>
  </si>
  <si>
    <t>国有资本经营预算拨款收入</t>
  </si>
  <si>
    <t>预算07表</t>
  </si>
  <si>
    <t>2018年部门支出总表</t>
  </si>
  <si>
    <t xml:space="preserve">  进修及培训</t>
  </si>
  <si>
    <t xml:space="preserve">  住房改革支出</t>
  </si>
  <si>
    <t>预算08表</t>
  </si>
  <si>
    <t>2018年部门“三公”经费公共预算财政拨款支出情况表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</si>
  <si>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</si>
  <si>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</si>
  <si>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</si>
  <si>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</si>
  <si>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</si>
  <si>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</si>
  <si>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</si>
  <si>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</si>
  <si>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</si>
  <si>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</si>
  <si>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</si>
  <si>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预算09表</t>
  </si>
  <si>
    <t>部门（单位）整体支出绩效目标申报表</t>
  </si>
  <si>
    <t>（2018）年度</t>
  </si>
  <si>
    <t>单位编码</t>
  </si>
  <si>
    <t>604601</t>
  </si>
  <si>
    <t>单位名称</t>
  </si>
  <si>
    <t>主管部门编码</t>
  </si>
  <si>
    <t>主管部门名称</t>
  </si>
  <si>
    <t>单位负责人</t>
  </si>
  <si>
    <t>范光华</t>
  </si>
  <si>
    <t xml:space="preserve"> 联系电话</t>
  </si>
  <si>
    <t>63806515</t>
  </si>
  <si>
    <t>人员编制数</t>
  </si>
  <si>
    <t>200</t>
  </si>
  <si>
    <t xml:space="preserve"> 实有人数</t>
  </si>
  <si>
    <t>182</t>
  </si>
  <si>
    <t xml:space="preserve">单位职能(2000字以内)    </t>
  </si>
  <si>
    <t>党校是参公管理的全额拨款事业单位，是在党委直接领导下培养党员领导干部和理论干部的学校，是党委的重要部门，是培训轮训党员领导干部的主阵地和主渠道，是党的哲学社会科学研究机构。党校的基本职能是：培训轮训各级党员领导干部及后备干部，培养理论干部；承办党委和政府举办的专题研讨班；围绕国际国内出现的新情况开展科学研究，承担党委和政府下达的调研任务，推进理论创新；针对改革开放和社会主义现代化进程中的重大理论和现实问题，开展马克思主义中国化最新成果的理论宣传，开展党的路线、方针、政策的宣传；按照国家有关法律法规和政策规定，开展学位研究生以及其他形式的干部继续教育和培训；开展同国内国（境）外教育、研究等机构和组织的合作与交流。</t>
  </si>
  <si>
    <t>年度主要工作内容</t>
  </si>
  <si>
    <t>任务名称</t>
  </si>
  <si>
    <t>主要内容</t>
  </si>
  <si>
    <t>预算金额（万元）</t>
  </si>
  <si>
    <t>总额</t>
  </si>
  <si>
    <t>财政拨款</t>
  </si>
  <si>
    <t>其他资金</t>
  </si>
  <si>
    <t>"五统筹“工作经费</t>
  </si>
  <si>
    <t>依据“五统筹”文件要求，市委党校应对县区分校的教学开展、师资培训提升等进行统筹计划、管理和指导。2018年昆明党校系统教师节表彰工作经费；加强学科建设，用于教师围绕昆明改革发展的重大现实问题，深入市内市外开展学科调研；完善科研工作机制，优化科研激励约束机制，在课题立项、经费配套、成果奖励等方面进行统筹考虑，对科研精品加大奖励力度，重奖科研精品。项目是为更好发挥昆明市党校系统的干部培训主渠道、主阵地职能作用，发挥系统整体优势，深化我市党校系统体制机制“五统筹”模式创新，加强师资队伍建设，全面提高全市干部教育培训质量及管理服务水平，促进昆明干部教育培训工作跨越式发展，为昆明经济社会全面发展提供可靠的智力支持和人才保障。</t>
  </si>
  <si>
    <t>"昆明市领导干部培训日“专题讲座经费</t>
  </si>
  <si>
    <t>“昆明市领导干部培训日”专题讲座作为全市在职领导干部理论学习的制度创新，已经成为我市领导干部理论学习的重要平台和学习型党组织建设、学习型城市建设的品牌，在提高领导干部素质和实现昆明市经济社会科学发展新跨越中发挥了积极作用。2017年批复的“昆明市领导干部培训日”专题讲座计划16讲。</t>
  </si>
  <si>
    <t>报告厅升级改造</t>
  </si>
  <si>
    <t>对我校报告厅内音响设备进行整体升级改造。</t>
  </si>
  <si>
    <t>财务内审工作经费</t>
  </si>
  <si>
    <t>对党校业务和财务运营基本情况及管理现状进行摸底，对党校财务预决算、收支平衡、资产管理、政府采购及内控管理方面进行审计。</t>
  </si>
  <si>
    <t>党校信息网络维护经费</t>
  </si>
  <si>
    <t>按照校（院）党委与市委、市委老干1、一台中文在线阅读机和一套金盘图书馆自动化管理软件资源更新维护；2、微信平台管理系统开发研制；3、“智慧校园”维护费;4、电子政务光缆租用费；5、门户网站维护费；6、学员楼电话维护费</t>
  </si>
  <si>
    <t>图书馆报纸及人民大学资料订阅</t>
  </si>
  <si>
    <t>信息化设备维护</t>
  </si>
  <si>
    <t>基础设施保障费</t>
  </si>
  <si>
    <t>全校供水、供电、煤气、中水处理、电梯、太阳能、绿化等校园基础设施建设的购置和维修等。</t>
  </si>
  <si>
    <t>基础设施改造升级</t>
  </si>
  <si>
    <t>停车场地面升级环氧树脂改造；经费预算：1300000；室外篮球场加顶棚改造，经费预算：300000；校园路灯太阳能优化改造，经费预算：450000，体训馆排水系统改造，经费预算：300000；学员餐厅二楼露台、监控改造：460000，</t>
  </si>
  <si>
    <t>党建主题馆建设经费</t>
  </si>
  <si>
    <t>2017年，由昆明市组织部和市委党校共同建设完成。昆明市组织部负责教育内容制定、审核、更新和监督，市委党校负责具体服务管理，面向全市各级党政机关、企事业单位免费开放，向全市党员、干部、群众进行党性教育。</t>
  </si>
  <si>
    <t>内部控制工作经费</t>
  </si>
  <si>
    <t>根据本规范建立适合本单位实际情况的内部控制体系，并组织实施。具体工作包括梳理单位各类经济活动的业务流程，明确业务环节，系统分析经济活动风险，确定风险点，选择风险应对策略，在此基础上根据国家有关规定建立健全单位各项内部管理制度并督促相关工作人员认真执行。涵盖主要业务包括：预算、收支、政府采购、资产、合同、建设项目。</t>
  </si>
  <si>
    <t>物业管理（安保服务）</t>
  </si>
  <si>
    <t>包括校园治安、消防、门岗、日常巡检、巡查等校园安全保障项目</t>
  </si>
  <si>
    <t>物业管理（保洁服务）</t>
  </si>
  <si>
    <t>包括校园公共环境、办公区域、教学区域保洁和培训会务保障项目</t>
  </si>
  <si>
    <t>智慧校园二期建设费</t>
  </si>
  <si>
    <t>我校“智慧校园”二期建设费用</t>
  </si>
  <si>
    <t>中国知网订阅费</t>
  </si>
  <si>
    <t>中国知网资源库是党校专兼职教师开展科研所需资料的主要渠道。主要包含党校知识服务平台(标准版)、年鉴、机构馆三大板块的内容是服务于各级各类党校教学、科研、资政、管理等的专业化知识服务平台。该平台全面遴选收录《中国知识资源总库》中的我国期刊、博士论文、会议论文、报纸等不同类型的资源文献。是提升党校教学科研与管理创新水平，促进大规模培训干部和提高干部素质的重要文献保障服务系统与必备知识库。是知网特有的知识管理工具，能对知识起到分类管理，是一个机构的数字图书馆。</t>
  </si>
  <si>
    <t>资产清查工作经费</t>
  </si>
  <si>
    <t>对党校国有资产进行全面清查，并登记造册，实行资产分类管理，建立卡片管理，实现一卡一物，实行条码管理为资产管理提供动态数据和管理依据。</t>
  </si>
  <si>
    <t>综合保障服务成本费</t>
  </si>
  <si>
    <t>包括校园保洁、安保、消防、水电供应、设施维护、修缮、保养、巡检巡查等校园物业保障项目</t>
  </si>
  <si>
    <t>档案管理经费</t>
  </si>
  <si>
    <t>用于目督考核各类台账资料的收集、印刷及专业知识培训等</t>
  </si>
  <si>
    <t>党校自身建设经费</t>
  </si>
  <si>
    <t>根据中央新修订的《关于实行党风廉政建设责任制的规定》，以惯 彻落实《宣传思想》等的要求，为保证校（院）党建、宣传思想、纪检监察、组织人事、老干部、党员干部理论学习、内部审计、职称评定，精神文明建设，认真彻落实市委、市政府关于新农村建设指导员工作、美丽乡村建设工程的要求，扎实推进扶贫攻坚三年行动计划各项工作，确保市委党校扶贫工作顺利实施，完成市委、市政府全年的工作安排。</t>
  </si>
  <si>
    <t>教学信息化设施低易品购置</t>
  </si>
  <si>
    <t>教学、培训、办公低易品耗材费，包含：1、中心机房、网络硬件损坏更换费用；2、12间多媒体教室、4间电教室、1间报告厅多媒体设备的故障及损坏更换，无线话筒、激光笔电池消耗；3、办公用电脑、打印机、电话等上门服务费及硬件故障损坏更换费用。</t>
  </si>
  <si>
    <t>昆明市纪律教育基地运行费</t>
  </si>
  <si>
    <t>2016年3月，由昆明市纪委和市委党校共同建设完成。昆明市纪委负责教育内容制定、审核、更新和监督，市委党校负责具体讲解和服务管理，面向全市各级党政机关、企事业单位免费开放，向全市党员、干部、群众进行党纪党规教育。</t>
  </si>
  <si>
    <t>理论宣传经费</t>
  </si>
  <si>
    <t>为了切实加强新形势新要求下党校各项工作的宣传力度，充分发挥党校理论宣传、舆论引导、社会服务等重要作用。结合省委、市委要求，以“党校声音”为核心，加强对党校贯彻落实中央、省、市相关指示及精神的情况、党校工作动态、党校教职工学习理论研究心得、以及党校工作中的创新和亮点等进行宣传和重点报道。</t>
  </si>
  <si>
    <t>培训班教学成本支出</t>
  </si>
  <si>
    <t>按照市干教领导小组统一安排和部署，完成好2018年度各类培训班次，提升我市干部教育培训水平和质量。</t>
  </si>
  <si>
    <t>培训班食宿及后勤综合支出</t>
  </si>
  <si>
    <t>中国共产党党校是在党委直接领导下培养党员领导干部和理论干部的学校，是党委的重要部门，是培训轮训党政领导干部的主渠道。为学员、教职工提供在校学习期间l良好安全的餐饮和住宿服务保障。</t>
  </si>
  <si>
    <t>新增资产购置</t>
  </si>
  <si>
    <t>购置党校2018年新增固定资产，包括：办公设备，办公家具，专用设备及图书等。</t>
  </si>
  <si>
    <t>信息通信及光缆网络租用费</t>
  </si>
  <si>
    <t>500兆光缆租用费、数字电视节目收视费</t>
  </si>
  <si>
    <t>学科建设研发经费</t>
  </si>
  <si>
    <t>加强和改进新形势下党校工作是各级党委的重要任务，提高党校教学质量是加强和改进新形势下党校工作的重要举措，也是提升昆明市干部教育培训实效性的重要举措。为提高党校教学质量，我校计划开展教学设计研发，包括：1、学科建设和教材建设经费10万元（用于案例收集调研、评审及编辑）。2、教材教辅资料购置6万元。3、重要学术研讨活动经费9万元。</t>
  </si>
  <si>
    <t>科研咨政经费</t>
  </si>
  <si>
    <t>围绕“党校姓党”这一根本原则，科研工作要聚焦党和国家中心工作、党委和政府重大决策部署、社会热点难点问题进行深入研究，及时向党委反映重要思想理论动态、提出有价值的对策咨询建议。同时，建立健全科研考核激励机制，确保既出成果又出人才，要紧紧围绕提升科研质量和效益改进科研管理，进一步完善科研工作机制，优化科研激励约束机制，在课题立项、经费配套、成果奖励等方面进行统筹考虑，对科研精品加大奖励力度，重奖科研精品。</t>
  </si>
  <si>
    <t>党校师资培训费</t>
  </si>
  <si>
    <t>举办昆明市党校系统师资素能提升异地培训班；组织昆明市党校系统中层干部和骨干力量出国出境进行学习交流，拓展视野，提升党校中层干部和骨干管理水平，借鉴周边国家的好经验、好做法，进一步促进昆明市党校整体管理水平与效果；组织科研、保密、档案知识及后勤人员进行专业知识培训。</t>
  </si>
  <si>
    <t>2018年度新增资产配置（财政批复）</t>
  </si>
  <si>
    <t>图书购置</t>
  </si>
  <si>
    <t>维持党校正常运转的人员经费，包括工资福利支出、商品服务支出、个人与家庭支出</t>
  </si>
  <si>
    <t>年度总体目标</t>
  </si>
  <si>
    <t>教学、科研作为党校最主要的两大块中心工作，必须高标准、严要求齐抓并进：一是按照市委、市政府年度总体工作要求和考核目标完成各项工作任务；</t>
  </si>
  <si>
    <t>二是根据市委、市政府和市委组织部对全市领导干部工作培训的安排部署，认真组织各级各类培训班；</t>
  </si>
  <si>
    <t>三是当好市委、市政府的助手、参谋，做好科研咨政服务，按质按量完成咨政报告、理论文章，为政府决策提供理论支撑，充分发挥党校在党委和政府决策中的“思想库”作用。信息化是培训工作强大支撑：加强信息化建设和改造，提供保障优质的教学资源和培训方式多样化，保障培训效果和质量。后勤服务做保障：创造优美、整洁、舒适、安全的学习环境，保障优良的后勤管理服务，高效、按时按量完成培训任务，发挥为全市党员干部的理论提升和加强业务学习的“大熔炉”作用。</t>
  </si>
  <si>
    <t>一级指标</t>
  </si>
  <si>
    <t>二级指标</t>
  </si>
  <si>
    <t>三级指标</t>
  </si>
  <si>
    <t>指标值</t>
  </si>
  <si>
    <t>预期实现的效益</t>
  </si>
  <si>
    <t>产出指标</t>
  </si>
  <si>
    <t>数量指标</t>
  </si>
  <si>
    <t>培训班次</t>
  </si>
  <si>
    <t>300</t>
  </si>
  <si>
    <t>培训人数</t>
  </si>
  <si>
    <t>42000</t>
  </si>
  <si>
    <t>质量指标</t>
  </si>
  <si>
    <t>培训、讲座达到预期目的并不断创新,对全市领导干部工作有推动、促进作用；科研咨政具有针对性、及时性；日常业务工作及时有序开展</t>
  </si>
  <si>
    <t>起到的促进、推动作用</t>
  </si>
  <si>
    <t>满足更多的培训班次和各层次会议需求</t>
  </si>
  <si>
    <t>保障质量，满足需求</t>
  </si>
  <si>
    <t>进度指标</t>
  </si>
  <si>
    <t>教学、科研及各项常规工作在年度内按时完成。</t>
  </si>
  <si>
    <t>98%</t>
  </si>
  <si>
    <t>成本指标</t>
  </si>
  <si>
    <t>本着勤俭节约的原则，各项支出严格控制开支标准、范围。</t>
  </si>
  <si>
    <t>降低成本，节约费用</t>
  </si>
  <si>
    <t>效益指标</t>
  </si>
  <si>
    <t>经济效益指标</t>
  </si>
  <si>
    <t>社会效益指标</t>
  </si>
  <si>
    <t>通过各期讲座、培训能大幅度提高全市党员干部的业务素质及理论水平，为干部成长打下坚实基础，为新昆明建设发展培养、输送大批人才，具有长远、持久的社会效益。</t>
  </si>
  <si>
    <t>促进各级领导干部理论提升，推动新昆明建设</t>
  </si>
  <si>
    <t>生态效益指标</t>
  </si>
  <si>
    <t>环境优美、空气优良、四季常绿</t>
  </si>
  <si>
    <t>绿地覆盖率、空气指标</t>
  </si>
  <si>
    <t>可持续影响指标</t>
  </si>
  <si>
    <t>十年树木，百年树人。党校教育就是围绕党和国家工作大局，培养忠诚于中国特色社会主义事业、德才兼备的党员领导干部和理论干部。</t>
  </si>
  <si>
    <t>不断培训新的领导干部和各类人才，使社会主义事业不断向前发展</t>
  </si>
  <si>
    <t>满意度指标</t>
  </si>
  <si>
    <t>服务对象满意度指标</t>
  </si>
  <si>
    <t>学员满意率</t>
  </si>
  <si>
    <t>95%</t>
  </si>
  <si>
    <t>社会公众或服务对象满意度</t>
  </si>
  <si>
    <t>年度预算测算依据及说明</t>
  </si>
  <si>
    <t>党校是党委的重要部门，党校工作纳入党委整体工作部属和党的建设总体安排，按照与市委签订的目标责任书认真完成各项工作。绩效目标的设置也是以培训、科研工作为主，突出党校特点，其他的日常部门业务工作都是围绕培训、科研而开展，用创新理念、现代化信息设施、先进的管理为培训、科研提供优质、良好的支撑，为党校事业的发展提供坚实基础。以市委、市政府等文件批复、《中国共产党党校工作条例》、“2013－2017年全国干部教育培训规划”、“中共昆明市委关于加强和改进新形势下党校工作的实施意见”及市委对党校工作任务的具体要求为依据，根据全年必须完成的各项工作计划和目标安排项目预算支出，突出党校工作特色，保障各项工作的顺利实施和完成，并为全市领导干部提供一个具有全方位现代化水平的培训学习主阵地。</t>
  </si>
  <si>
    <t>填报人：</t>
  </si>
  <si>
    <t>王俊</t>
  </si>
  <si>
    <t>填报日期：</t>
  </si>
  <si>
    <t>2017-12-19</t>
  </si>
  <si>
    <t>预算10表</t>
  </si>
  <si>
    <t>2018年部门单位基本信息表</t>
  </si>
  <si>
    <t>预算单位</t>
  </si>
  <si>
    <t>单位性质</t>
  </si>
  <si>
    <t>单位类别</t>
  </si>
  <si>
    <t>财政供给政策</t>
  </si>
  <si>
    <t>单位所在地</t>
  </si>
  <si>
    <t>编制人数</t>
  </si>
  <si>
    <t>实有人数</t>
  </si>
  <si>
    <t>离退休人数</t>
  </si>
  <si>
    <t>其他实有人数</t>
  </si>
  <si>
    <t>行政（编制）</t>
  </si>
  <si>
    <t>工勤（编制）</t>
  </si>
  <si>
    <t>纳入公务员管理（编制）</t>
  </si>
  <si>
    <t>全额补助（编制）</t>
  </si>
  <si>
    <t>差额补助（编制）</t>
  </si>
  <si>
    <t>自收自支（编制）</t>
  </si>
  <si>
    <t>行政（实有）</t>
  </si>
  <si>
    <t>工勤（实有)</t>
  </si>
  <si>
    <t>纳入公务员管理（实有）</t>
  </si>
  <si>
    <t>全额补助（实有）</t>
  </si>
  <si>
    <t>差额补助（实有）</t>
  </si>
  <si>
    <t>自收自支（实有）</t>
  </si>
  <si>
    <t>离休人数</t>
  </si>
  <si>
    <t>退休人数</t>
  </si>
  <si>
    <t>全额拨款</t>
  </si>
  <si>
    <t>事业单位</t>
  </si>
  <si>
    <t>昆明市</t>
  </si>
  <si>
    <t>预算11表</t>
  </si>
  <si>
    <t>2018年行政事业单位国有资产占有使用情况表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</si>
  <si>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</si>
  <si>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</si>
  <si>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</si>
  <si>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</si>
  <si>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</si>
  <si>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</si>
  <si>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</si>
  <si>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</si>
  <si>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</si>
  <si>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</si>
  <si>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</si>
  <si>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</si>
  <si>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</si>
  <si>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1</t>
  </si>
  <si>
    <t>2</t>
  </si>
  <si>
    <t>3</t>
  </si>
  <si>
    <t>4</t>
  </si>
  <si>
    <t>5</t>
  </si>
  <si>
    <t>6</t>
  </si>
  <si>
    <t>7</t>
  </si>
  <si>
    <t>8</t>
  </si>
  <si>
    <t>9</t>
  </si>
  <si>
    <t>10</t>
  </si>
  <si>
    <t>11</t>
  </si>
  <si>
    <t>只读设置：</t>
  </si>
  <si>
    <t>填报说明：</t>
  </si>
  <si>
    <t>　　　　1.资产总额＝流动资产＋固定资产＋对外投资／有价证券＋在建工程＋无形资产＋其他资产</t>
  </si>
  <si>
    <r>
      <t>　　　　</t>
    </r>
    <r>
      <rPr>
        <sz val="10"/>
        <rFont val="Arial"/>
        <family val="2"/>
      </rPr>
      <t>2.</t>
    </r>
    <r>
      <rPr>
        <sz val="10"/>
        <rFont val="宋体"/>
        <family val="0"/>
      </rPr>
      <t>固定资产＝房屋构筑物＋汽车＋单价</t>
    </r>
    <r>
      <rPr>
        <sz val="10"/>
        <rFont val="Arial"/>
        <family val="2"/>
      </rPr>
      <t>200</t>
    </r>
    <r>
      <rPr>
        <sz val="10"/>
        <rFont val="宋体"/>
        <family val="0"/>
      </rPr>
      <t>万元以上大型设备＋其他固定资产</t>
    </r>
  </si>
  <si>
    <t>政府采购预算表</t>
  </si>
  <si>
    <t>功能分类编码</t>
  </si>
  <si>
    <t>功能科目名称</t>
  </si>
  <si>
    <t>项目代码</t>
  </si>
  <si>
    <t>采购品目编码</t>
  </si>
  <si>
    <t>采购品目名称</t>
  </si>
  <si>
    <t>商品名称</t>
  </si>
  <si>
    <t>规格型号</t>
  </si>
  <si>
    <t>计量单位</t>
  </si>
  <si>
    <t>采购数量</t>
  </si>
  <si>
    <t>采购方式</t>
  </si>
  <si>
    <t>采购组织形式</t>
  </si>
  <si>
    <t>资金来源</t>
  </si>
  <si>
    <t>总计</t>
  </si>
  <si>
    <t>公共财政预算收入</t>
  </si>
  <si>
    <t>纳入财政专户管理的非税收入的结余结转</t>
  </si>
  <si>
    <t>上级转移支付</t>
  </si>
  <si>
    <t>其他一般预算收入</t>
  </si>
  <si>
    <t>纳入预算管理的非税收入</t>
  </si>
  <si>
    <t>20161254016046010015</t>
  </si>
  <si>
    <t>C0206</t>
  </si>
  <si>
    <t>运行维护服务</t>
  </si>
  <si>
    <t>竞争性谈判</t>
  </si>
  <si>
    <t>由单位委托集中采购机构或经财政部门登记的代理机构组织</t>
  </si>
  <si>
    <t>20171254016046010037</t>
  </si>
  <si>
    <t>A</t>
  </si>
  <si>
    <t>货物类</t>
  </si>
  <si>
    <t>询价采购</t>
  </si>
  <si>
    <t>委托集中采购机构</t>
  </si>
  <si>
    <t>20181254016046010049</t>
  </si>
  <si>
    <t>C0201</t>
  </si>
  <si>
    <t>软件开发服务</t>
  </si>
  <si>
    <t>公开招标</t>
  </si>
  <si>
    <t>20181254016046010039</t>
  </si>
  <si>
    <t>C1204</t>
  </si>
  <si>
    <t>物业管理服务</t>
  </si>
  <si>
    <t>20181254016046010038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</si>
</sst>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Red]\-#,##0.00\ ;;"/>
    <numFmt numFmtId="179" formatCode="yyyy/mm/dd"/>
    <numFmt numFmtId="180" formatCode="[$-10804]#,##0.00#;\(\-#,##0.00#\);\ "/>
  </numFmts>
  <fonts count="92">
    <font>
      <sz val="11"/>
      <color theme="1"/>
      <name val="Calibri"/>
      <family val="0"/>
    </font>
    <font>
      <sz val="11"/>
      <color indexed="8"/>
      <name val="宋体"/>
      <family val="0"/>
    </font>
    <font>
      <sz val="9"/>
      <color indexed="8"/>
      <name val="楷体_GB2312"/>
      <family val="3"/>
    </font>
    <font>
      <b/>
      <sz val="35"/>
      <name val="宋体"/>
      <family val="0"/>
    </font>
    <font>
      <sz val="11"/>
      <name val="宋体"/>
      <family val="0"/>
    </font>
    <font>
      <b/>
      <sz val="10"/>
      <color indexed="8"/>
      <name val="宋体"/>
      <family val="0"/>
    </font>
    <font>
      <sz val="10"/>
      <color indexed="8"/>
      <name val="宋体"/>
      <family val="0"/>
    </font>
    <font>
      <sz val="10"/>
      <name val="宋体"/>
      <family val="0"/>
    </font>
    <font>
      <sz val="9"/>
      <name val="宋体"/>
      <family val="0"/>
    </font>
    <font>
      <sz val="10"/>
      <name val="Arial"/>
      <family val="2"/>
    </font>
    <font>
      <sz val="16"/>
      <color indexed="8"/>
      <name val="方正小标宋_GBK"/>
      <family val="0"/>
    </font>
    <font>
      <sz val="12"/>
      <name val="宋体"/>
      <family val="0"/>
    </font>
    <font>
      <sz val="8"/>
      <name val="宋体"/>
      <family val="0"/>
    </font>
    <font>
      <sz val="18"/>
      <color indexed="8"/>
      <name val="方正小标宋_GBK"/>
      <family val="0"/>
    </font>
    <font>
      <sz val="12"/>
      <color indexed="8"/>
      <name val="宋体"/>
      <family val="0"/>
    </font>
    <font>
      <sz val="12"/>
      <name val="Arial"/>
      <family val="2"/>
    </font>
    <font>
      <sz val="9"/>
      <color indexed="8"/>
      <name val="黑体"/>
      <family val="3"/>
    </font>
    <font>
      <sz val="8"/>
      <color indexed="8"/>
      <name val="黑体"/>
      <family val="3"/>
    </font>
    <font>
      <b/>
      <sz val="9"/>
      <color indexed="8"/>
      <name val="宋体"/>
      <family val="0"/>
    </font>
    <font>
      <sz val="9"/>
      <color indexed="8"/>
      <name val="宋体"/>
      <family val="0"/>
    </font>
    <font>
      <sz val="10"/>
      <color indexed="8"/>
      <name val="楷体_GB2312"/>
      <family val="3"/>
    </font>
    <font>
      <sz val="18"/>
      <name val="方正小标宋_GBK"/>
      <family val="0"/>
    </font>
    <font>
      <sz val="9"/>
      <name val="楷体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Calibri"/>
      <family val="2"/>
    </font>
    <font>
      <b/>
      <sz val="10"/>
      <name val="宋体"/>
      <family val="0"/>
    </font>
    <font>
      <b/>
      <sz val="9"/>
      <name val="宋体"/>
      <family val="0"/>
    </font>
    <font>
      <sz val="8"/>
      <color indexed="8"/>
      <name val="宋体"/>
      <family val="0"/>
    </font>
    <font>
      <sz val="20"/>
      <color indexed="8"/>
      <name val="黑体"/>
      <family val="3"/>
    </font>
    <font>
      <sz val="28"/>
      <color indexed="8"/>
      <name val="方正小标宋_GBK"/>
      <family val="0"/>
    </font>
    <font>
      <sz val="28"/>
      <color indexed="8"/>
      <name val="华文行楷"/>
      <family val="0"/>
    </font>
    <font>
      <sz val="48"/>
      <color indexed="8"/>
      <name val="方正小标宋_GBK"/>
      <family val="0"/>
    </font>
    <font>
      <sz val="18"/>
      <color indexed="8"/>
      <name val="宋体"/>
      <family val="0"/>
    </font>
    <font>
      <sz val="20"/>
      <color indexed="8"/>
      <name val="宋体"/>
      <family val="0"/>
    </font>
    <font>
      <b/>
      <sz val="18"/>
      <color indexed="8"/>
      <name val="方正小标宋_GBK"/>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indexed="8"/>
      <name val="Calibri"/>
      <family val="0"/>
    </font>
    <font>
      <sz val="10"/>
      <color indexed="8"/>
      <name val="Calibri"/>
      <family val="0"/>
    </font>
    <font>
      <b/>
      <sz val="11"/>
      <color rgb="FF000000"/>
      <name val="Calibri"/>
      <family val="0"/>
    </font>
    <font>
      <sz val="11"/>
      <color rgb="FF000000"/>
      <name val="Calibri"/>
      <family val="2"/>
    </font>
    <font>
      <sz val="9"/>
      <color theme="1"/>
      <name val="黑体"/>
      <family val="3"/>
    </font>
    <font>
      <b/>
      <sz val="10"/>
      <color theme="1"/>
      <name val="Calibri"/>
      <family val="0"/>
    </font>
    <font>
      <sz val="10"/>
      <color theme="1"/>
      <name val="Calibri"/>
      <family val="0"/>
    </font>
    <font>
      <sz val="8"/>
      <color theme="1"/>
      <name val="黑体"/>
      <family val="3"/>
    </font>
    <font>
      <b/>
      <sz val="10"/>
      <name val="Calibri"/>
      <family val="0"/>
    </font>
    <font>
      <b/>
      <sz val="9"/>
      <name val="Calibri"/>
      <family val="0"/>
    </font>
    <font>
      <sz val="8"/>
      <color theme="1"/>
      <name val="Calibri"/>
      <family val="0"/>
    </font>
    <font>
      <sz val="10"/>
      <name val="Calibri"/>
      <family val="0"/>
    </font>
    <font>
      <sz val="20"/>
      <color theme="1"/>
      <name val="黑体"/>
      <family val="3"/>
    </font>
    <font>
      <sz val="28"/>
      <color theme="1"/>
      <name val="华文行楷"/>
      <family val="0"/>
    </font>
    <font>
      <sz val="18"/>
      <color theme="1"/>
      <name val="Calibri"/>
      <family val="0"/>
    </font>
    <font>
      <sz val="20"/>
      <color theme="1"/>
      <name val="Calibri"/>
      <family val="0"/>
    </font>
    <font>
      <b/>
      <sz val="18"/>
      <color theme="1"/>
      <name val="方正小标宋_GBK"/>
      <family val="0"/>
    </font>
    <font>
      <sz val="12"/>
      <color theme="1"/>
      <name val="Calibri"/>
      <family val="0"/>
    </font>
    <font>
      <u val="single"/>
      <sz val="11"/>
      <color rgb="FF800080"/>
      <name val="宋体"/>
      <family val="0"/>
    </font>
    <font>
      <sz val="28"/>
      <color theme="1"/>
      <name val="方正小标宋_GBK"/>
      <family val="0"/>
    </font>
    <font>
      <sz val="48"/>
      <color theme="1"/>
      <name val="方正小标宋_GBK"/>
      <family val="0"/>
    </font>
    <font>
      <b/>
      <sz val="9"/>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indexed="26"/>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color indexed="23"/>
      </bottom>
    </border>
    <border>
      <left style="thin">
        <color indexed="8"/>
      </left>
      <right style="thin">
        <color rgb="FF000000"/>
      </right>
      <top style="thin">
        <color indexed="8"/>
      </top>
      <bottom style="thin">
        <color indexed="8"/>
      </bottom>
    </border>
    <border>
      <left style="thin">
        <color rgb="FF000000"/>
      </left>
      <right style="thin">
        <color rgb="FF000000"/>
      </right>
      <top style="thin">
        <color indexed="8"/>
      </top>
      <bottom style="thin">
        <color indexed="8"/>
      </bottom>
    </border>
    <border>
      <left style="thin">
        <color indexed="8"/>
      </left>
      <right style="thin">
        <color rgb="FF000000"/>
      </right>
      <top style="thin">
        <color indexed="8"/>
      </top>
      <bottom style="thin">
        <color rgb="FF000000"/>
      </bottom>
    </border>
    <border>
      <left style="thin">
        <color rgb="FF000000"/>
      </left>
      <right style="thin">
        <color rgb="FF000000"/>
      </right>
      <top style="thin">
        <color indexed="8"/>
      </top>
      <bottom style="thin">
        <color rgb="FF000000"/>
      </bottom>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style="thin">
        <color rgb="FF000000"/>
      </left>
      <right style="thin">
        <color indexed="8"/>
      </right>
      <top style="thin">
        <color indexed="8"/>
      </top>
      <bottom style="thin">
        <color indexed="8"/>
      </bottom>
    </border>
    <border>
      <left style="thin">
        <color rgb="FF000000"/>
      </left>
      <right style="thin">
        <color indexed="8"/>
      </right>
      <top style="thin">
        <color indexed="8"/>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top/>
      <bottom style="thin"/>
    </border>
    <border>
      <left/>
      <right/>
      <top style="thin"/>
      <bottom style="thin"/>
    </border>
    <border>
      <left style="thin"/>
      <right/>
      <top style="thin"/>
      <bottom/>
    </border>
    <border>
      <left style="thin"/>
      <right style="thin"/>
      <top style="thin"/>
      <bottom/>
    </border>
    <border>
      <left style="thin"/>
      <right/>
      <top style="thin"/>
      <bottom style="thin"/>
    </border>
    <border>
      <left>
        <color indexed="63"/>
      </left>
      <right style="thin"/>
      <top style="thin"/>
      <bottom style="thin"/>
    </border>
    <border>
      <left>
        <color indexed="63"/>
      </left>
      <right>
        <color indexed="63"/>
      </right>
      <top>
        <color indexed="63"/>
      </top>
      <bottom style="thin">
        <color indexed="8"/>
      </bottom>
    </border>
    <border>
      <left/>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style="thin"/>
    </border>
    <border>
      <left style="thin"/>
      <right style="thin"/>
      <top/>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color rgb="FF000000"/>
      </left>
      <right style="thin">
        <color rgb="FF000000"/>
      </right>
      <top style="thin">
        <color rgb="FF000000"/>
      </top>
      <bottom style="thin">
        <color indexed="8"/>
      </bottom>
    </border>
    <border>
      <left style="thin">
        <color indexed="8"/>
      </left>
      <right style="thin">
        <color rgb="FF000000"/>
      </right>
      <top style="thin">
        <color rgb="FF000000"/>
      </top>
      <bottom style="thin">
        <color indexed="8"/>
      </bottom>
    </border>
    <border>
      <left style="thin">
        <color rgb="FF000000"/>
      </left>
      <right style="thin">
        <color indexed="8"/>
      </right>
      <top style="thin">
        <color rgb="FF000000"/>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9" fillId="0" borderId="0">
      <alignment/>
      <protection/>
    </xf>
    <xf numFmtId="0" fontId="11" fillId="0" borderId="0">
      <alignment/>
      <protection/>
    </xf>
    <xf numFmtId="0" fontId="7" fillId="0" borderId="0">
      <alignment/>
      <protection/>
    </xf>
    <xf numFmtId="0" fontId="11" fillId="0" borderId="0">
      <alignment/>
      <protection/>
    </xf>
    <xf numFmtId="0" fontId="58" fillId="0" borderId="0" applyNumberFormat="0" applyFill="0" applyBorder="0" applyAlignment="0" applyProtection="0"/>
    <xf numFmtId="0" fontId="59" fillId="21" borderId="0" applyNumberFormat="0" applyBorder="0" applyAlignment="0" applyProtection="0"/>
    <xf numFmtId="0" fontId="6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69" fillId="0" borderId="0" applyNumberFormat="0" applyFill="0" applyBorder="0" applyAlignment="0" applyProtection="0"/>
    <xf numFmtId="0" fontId="0" fillId="32" borderId="9" applyNumberFormat="0" applyFont="0" applyAlignment="0" applyProtection="0"/>
  </cellStyleXfs>
  <cellXfs count="222">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176" fontId="3" fillId="0" borderId="0" xfId="0" applyNumberFormat="1" applyFont="1" applyAlignment="1">
      <alignment horizontal="center" vertical="center" wrapText="1"/>
    </xf>
    <xf numFmtId="176" fontId="4" fillId="0" borderId="0" xfId="0" applyNumberFormat="1" applyFont="1" applyAlignment="1">
      <alignment horizontal="left" vertical="center" wrapText="1"/>
    </xf>
    <xf numFmtId="0" fontId="5" fillId="33" borderId="10"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4" fontId="6" fillId="33" borderId="10" xfId="0" applyNumberFormat="1" applyFont="1" applyFill="1" applyBorder="1" applyAlignment="1">
      <alignment horizontal="right" vertical="center"/>
    </xf>
    <xf numFmtId="176" fontId="7" fillId="0" borderId="10" xfId="0" applyNumberFormat="1" applyFont="1" applyBorder="1" applyAlignment="1">
      <alignment horizontal="right" vertical="center" wrapText="1"/>
    </xf>
    <xf numFmtId="0" fontId="6" fillId="33" borderId="10" xfId="0" applyFont="1" applyFill="1" applyBorder="1" applyAlignment="1">
      <alignment vertical="center" wrapText="1"/>
    </xf>
    <xf numFmtId="176" fontId="8" fillId="0" borderId="10" xfId="0" applyNumberFormat="1" applyFont="1" applyBorder="1" applyAlignment="1">
      <alignment horizontal="right" vertical="center" wrapText="1"/>
    </xf>
    <xf numFmtId="176" fontId="4" fillId="0" borderId="10" xfId="0" applyNumberFormat="1" applyFont="1" applyBorder="1" applyAlignment="1">
      <alignment horizontal="left" vertical="center" wrapText="1"/>
    </xf>
    <xf numFmtId="0" fontId="0" fillId="0" borderId="10" xfId="0" applyBorder="1" applyAlignment="1">
      <alignment vertical="center"/>
    </xf>
    <xf numFmtId="177" fontId="4" fillId="0" borderId="0" xfId="0" applyNumberFormat="1" applyFont="1" applyAlignment="1">
      <alignment horizontal="right" vertical="center" wrapText="1"/>
    </xf>
    <xf numFmtId="177" fontId="3" fillId="0" borderId="0" xfId="0" applyNumberFormat="1" applyFont="1" applyAlignment="1">
      <alignment horizontal="center" vertical="center" wrapText="1"/>
    </xf>
    <xf numFmtId="176" fontId="7" fillId="0" borderId="11" xfId="0" applyNumberFormat="1" applyFont="1" applyBorder="1" applyAlignment="1">
      <alignment horizontal="right" vertical="center" wrapText="1"/>
    </xf>
    <xf numFmtId="176" fontId="7" fillId="0" borderId="0" xfId="0" applyNumberFormat="1" applyFont="1" applyAlignment="1">
      <alignment horizontal="left" vertical="center" wrapText="1"/>
    </xf>
    <xf numFmtId="176" fontId="4" fillId="0" borderId="0" xfId="0" applyNumberFormat="1" applyFont="1" applyAlignment="1">
      <alignment horizontal="center" vertical="center" wrapText="1"/>
    </xf>
    <xf numFmtId="0" fontId="9" fillId="0" borderId="0" xfId="40">
      <alignment/>
      <protection/>
    </xf>
    <xf numFmtId="0" fontId="2" fillId="0" borderId="0" xfId="40" applyFont="1" applyAlignment="1" applyProtection="1">
      <alignment horizontal="left" vertical="center" wrapText="1" readingOrder="1"/>
      <protection locked="0"/>
    </xf>
    <xf numFmtId="0" fontId="6" fillId="34" borderId="0" xfId="40" applyFont="1" applyFill="1" applyBorder="1" applyAlignment="1">
      <alignment vertical="center"/>
      <protection/>
    </xf>
    <xf numFmtId="0" fontId="6" fillId="0" borderId="12" xfId="40" applyFont="1" applyFill="1" applyBorder="1" applyAlignment="1">
      <alignment horizontal="center" vertical="center" wrapText="1"/>
      <protection/>
    </xf>
    <xf numFmtId="0" fontId="6" fillId="0" borderId="13" xfId="40" applyFont="1" applyFill="1" applyBorder="1" applyAlignment="1">
      <alignment vertical="center" wrapText="1"/>
      <protection/>
    </xf>
    <xf numFmtId="0" fontId="6" fillId="0" borderId="13" xfId="40" applyFont="1" applyFill="1" applyBorder="1" applyAlignment="1">
      <alignment horizontal="center" vertical="center" wrapText="1"/>
      <protection/>
    </xf>
    <xf numFmtId="0" fontId="6" fillId="0" borderId="14" xfId="40" applyFont="1" applyFill="1" applyBorder="1" applyAlignment="1">
      <alignment horizontal="center" vertical="center" wrapText="1"/>
      <protection/>
    </xf>
    <xf numFmtId="0" fontId="6" fillId="0" borderId="15" xfId="40" applyFont="1" applyFill="1" applyBorder="1" applyAlignment="1">
      <alignment horizontal="center" vertical="center" wrapText="1"/>
      <protection/>
    </xf>
    <xf numFmtId="177" fontId="6" fillId="0" borderId="15" xfId="40" applyNumberFormat="1" applyFont="1" applyFill="1" applyBorder="1" applyAlignment="1">
      <alignment horizontal="right" vertical="center"/>
      <protection/>
    </xf>
    <xf numFmtId="0" fontId="9" fillId="0" borderId="16" xfId="40" applyBorder="1">
      <alignment/>
      <protection/>
    </xf>
    <xf numFmtId="176" fontId="6" fillId="35" borderId="17" xfId="40" applyNumberFormat="1" applyFont="1" applyFill="1" applyBorder="1" applyAlignment="1">
      <alignment vertical="center"/>
      <protection/>
    </xf>
    <xf numFmtId="0" fontId="6" fillId="35" borderId="17" xfId="40" applyFont="1" applyFill="1" applyBorder="1" applyAlignment="1">
      <alignment vertical="center"/>
      <protection/>
    </xf>
    <xf numFmtId="0" fontId="6" fillId="34" borderId="17" xfId="40" applyFont="1" applyFill="1" applyBorder="1" applyAlignment="1">
      <alignment horizontal="right" vertical="center"/>
      <protection/>
    </xf>
    <xf numFmtId="0" fontId="9" fillId="0" borderId="0" xfId="40" applyFont="1">
      <alignment/>
      <protection/>
    </xf>
    <xf numFmtId="0" fontId="2" fillId="0" borderId="0" xfId="40" applyFont="1" applyAlignment="1" applyProtection="1">
      <alignment horizontal="right" vertical="center" wrapText="1" readingOrder="1"/>
      <protection locked="0"/>
    </xf>
    <xf numFmtId="0" fontId="6" fillId="0" borderId="18" xfId="40" applyFont="1" applyFill="1" applyBorder="1" applyAlignment="1">
      <alignment horizontal="center" vertical="center" wrapText="1"/>
      <protection/>
    </xf>
    <xf numFmtId="177" fontId="6" fillId="0" borderId="19" xfId="40" applyNumberFormat="1" applyFont="1" applyFill="1" applyBorder="1" applyAlignment="1">
      <alignment horizontal="right" vertical="center"/>
      <protection/>
    </xf>
    <xf numFmtId="0" fontId="11" fillId="0" borderId="0" xfId="0" applyFont="1" applyFill="1" applyAlignment="1">
      <alignment vertical="center"/>
    </xf>
    <xf numFmtId="0" fontId="12" fillId="0" borderId="0" xfId="43" applyFont="1" applyFill="1" applyAlignment="1">
      <alignment vertical="center"/>
      <protection/>
    </xf>
    <xf numFmtId="0" fontId="12" fillId="0" borderId="0" xfId="43" applyFont="1" applyFill="1" applyAlignment="1">
      <alignment horizontal="right" vertical="center"/>
      <protection/>
    </xf>
    <xf numFmtId="0" fontId="13" fillId="0" borderId="0" xfId="40" applyFont="1" applyAlignment="1" applyProtection="1">
      <alignment horizontal="center" vertical="center" wrapText="1" readingOrder="1"/>
      <protection locked="0"/>
    </xf>
    <xf numFmtId="0" fontId="4" fillId="0" borderId="0" xfId="43" applyFont="1" applyFill="1" applyAlignment="1">
      <alignment vertical="center"/>
      <protection/>
    </xf>
    <xf numFmtId="0" fontId="11" fillId="0" borderId="0" xfId="43" applyFont="1" applyFill="1" applyAlignment="1">
      <alignment horizontal="center" vertical="center"/>
      <protection/>
    </xf>
    <xf numFmtId="0" fontId="60" fillId="33" borderId="10" xfId="0" applyFont="1" applyFill="1" applyBorder="1" applyAlignment="1">
      <alignment horizontal="center" vertical="center" wrapText="1"/>
    </xf>
    <xf numFmtId="0" fontId="0" fillId="0" borderId="10" xfId="0" applyFill="1" applyBorder="1" applyAlignment="1">
      <alignment/>
    </xf>
    <xf numFmtId="4" fontId="0" fillId="33" borderId="10" xfId="0" applyNumberFormat="1" applyFill="1" applyBorder="1" applyAlignment="1">
      <alignment horizontal="right" vertical="center"/>
    </xf>
    <xf numFmtId="0" fontId="0" fillId="33" borderId="10" xfId="0" applyFill="1" applyBorder="1" applyAlignment="1">
      <alignment horizontal="left" vertical="center"/>
    </xf>
    <xf numFmtId="0" fontId="0" fillId="33" borderId="10" xfId="0" applyFill="1" applyBorder="1" applyAlignment="1">
      <alignment horizontal="right" vertical="center"/>
    </xf>
    <xf numFmtId="0" fontId="0" fillId="0" borderId="10" xfId="0" applyBorder="1" applyAlignment="1">
      <alignment/>
    </xf>
    <xf numFmtId="0" fontId="7" fillId="0" borderId="0" xfId="0" applyFont="1" applyFill="1" applyAlignment="1">
      <alignment/>
    </xf>
    <xf numFmtId="0" fontId="7" fillId="36" borderId="20" xfId="0" applyNumberFormat="1" applyFont="1" applyFill="1" applyBorder="1" applyAlignment="1" applyProtection="1">
      <alignment/>
      <protection/>
    </xf>
    <xf numFmtId="0" fontId="6" fillId="36" borderId="20" xfId="0" applyNumberFormat="1" applyFont="1" applyFill="1" applyBorder="1" applyAlignment="1" applyProtection="1">
      <alignment horizontal="center" vertical="center"/>
      <protection/>
    </xf>
    <xf numFmtId="49" fontId="6" fillId="36" borderId="20" xfId="0" applyNumberFormat="1" applyFont="1" applyFill="1" applyBorder="1" applyAlignment="1" applyProtection="1">
      <alignment horizontal="center" vertical="center" wrapText="1"/>
      <protection/>
    </xf>
    <xf numFmtId="0" fontId="6" fillId="36" borderId="20" xfId="0" applyNumberFormat="1" applyFont="1" applyFill="1" applyBorder="1" applyAlignment="1" applyProtection="1">
      <alignment horizontal="left" vertical="center" wrapText="1"/>
      <protection/>
    </xf>
    <xf numFmtId="0" fontId="6" fillId="36" borderId="20" xfId="0" applyNumberFormat="1" applyFont="1" applyFill="1" applyBorder="1" applyAlignment="1" applyProtection="1">
      <alignment horizontal="center" vertical="center" wrapText="1"/>
      <protection/>
    </xf>
    <xf numFmtId="178" fontId="6" fillId="36" borderId="20" xfId="0" applyNumberFormat="1" applyFont="1" applyFill="1" applyBorder="1" applyAlignment="1" applyProtection="1">
      <alignment horizontal="right" vertical="center" wrapText="1"/>
      <protection/>
    </xf>
    <xf numFmtId="178" fontId="6" fillId="36" borderId="20" xfId="0" applyNumberFormat="1" applyFont="1" applyFill="1" applyBorder="1" applyAlignment="1" applyProtection="1">
      <alignment horizontal="right" vertical="center"/>
      <protection/>
    </xf>
    <xf numFmtId="0" fontId="6" fillId="36" borderId="21" xfId="0" applyNumberFormat="1" applyFont="1" applyFill="1" applyBorder="1" applyAlignment="1" applyProtection="1">
      <alignment horizontal="center" vertical="center" wrapText="1"/>
      <protection/>
    </xf>
    <xf numFmtId="49" fontId="6" fillId="36" borderId="20" xfId="0" applyNumberFormat="1" applyFont="1" applyFill="1" applyBorder="1" applyAlignment="1" applyProtection="1">
      <alignment wrapText="1"/>
      <protection/>
    </xf>
    <xf numFmtId="0" fontId="6" fillId="36" borderId="20" xfId="0" applyNumberFormat="1" applyFont="1" applyFill="1" applyBorder="1" applyAlignment="1" applyProtection="1">
      <alignment vertical="center"/>
      <protection/>
    </xf>
    <xf numFmtId="0" fontId="6" fillId="36" borderId="22" xfId="0" applyNumberFormat="1" applyFont="1" applyFill="1" applyBorder="1" applyAlignment="1" applyProtection="1">
      <alignment horizontal="center" vertical="center" wrapText="1"/>
      <protection/>
    </xf>
    <xf numFmtId="49" fontId="7" fillId="36" borderId="20" xfId="0" applyNumberFormat="1" applyFont="1" applyFill="1" applyBorder="1" applyAlignment="1" applyProtection="1">
      <alignment wrapText="1"/>
      <protection/>
    </xf>
    <xf numFmtId="0" fontId="6" fillId="36" borderId="20" xfId="0" applyNumberFormat="1" applyFont="1" applyFill="1" applyBorder="1" applyAlignment="1" applyProtection="1">
      <alignment horizontal="right" vertical="center"/>
      <protection/>
    </xf>
    <xf numFmtId="0" fontId="6" fillId="36" borderId="23" xfId="0" applyNumberFormat="1" applyFont="1" applyFill="1" applyBorder="1" applyAlignment="1" applyProtection="1">
      <alignment horizontal="left" vertical="center" wrapText="1"/>
      <protection/>
    </xf>
    <xf numFmtId="0" fontId="6" fillId="36" borderId="24" xfId="0" applyNumberFormat="1" applyFont="1" applyFill="1" applyBorder="1" applyAlignment="1" applyProtection="1">
      <alignment horizontal="left" vertical="center" wrapText="1"/>
      <protection/>
    </xf>
    <xf numFmtId="0" fontId="6" fillId="36" borderId="22" xfId="0" applyNumberFormat="1" applyFont="1" applyFill="1" applyBorder="1" applyAlignment="1" applyProtection="1">
      <alignment horizontal="left" vertical="center" wrapText="1"/>
      <protection/>
    </xf>
    <xf numFmtId="0" fontId="15" fillId="0" borderId="0" xfId="41" applyFont="1">
      <alignment/>
      <protection/>
    </xf>
    <xf numFmtId="0" fontId="15" fillId="0" borderId="0" xfId="41" applyFont="1" applyAlignment="1">
      <alignment horizontal="center"/>
      <protection/>
    </xf>
    <xf numFmtId="0" fontId="9" fillId="0" borderId="0" xfId="41" applyFont="1" applyAlignment="1">
      <alignment horizontal="center"/>
      <protection/>
    </xf>
    <xf numFmtId="0" fontId="9" fillId="0" borderId="0" xfId="41" applyFont="1">
      <alignment/>
      <protection/>
    </xf>
    <xf numFmtId="0" fontId="7" fillId="0" borderId="0" xfId="41" applyFont="1" applyAlignment="1">
      <alignment vertical="center"/>
      <protection/>
    </xf>
    <xf numFmtId="0" fontId="9" fillId="0" borderId="0" xfId="41" applyFont="1" applyAlignment="1">
      <alignment vertical="center"/>
      <protection/>
    </xf>
    <xf numFmtId="0" fontId="10" fillId="0" borderId="0" xfId="40" applyFont="1" applyAlignment="1" applyProtection="1">
      <alignment vertical="center" wrapText="1" readingOrder="1"/>
      <protection locked="0"/>
    </xf>
    <xf numFmtId="0" fontId="6" fillId="0" borderId="25" xfId="41" applyNumberFormat="1" applyFont="1" applyFill="1" applyBorder="1" applyAlignment="1" applyProtection="1">
      <alignment vertical="center"/>
      <protection/>
    </xf>
    <xf numFmtId="0" fontId="6" fillId="0" borderId="0" xfId="41" applyNumberFormat="1" applyFont="1" applyFill="1" applyBorder="1" applyAlignment="1" applyProtection="1">
      <alignment horizontal="center" vertical="center"/>
      <protection/>
    </xf>
    <xf numFmtId="0" fontId="5" fillId="0" borderId="10" xfId="0" applyFont="1" applyBorder="1" applyAlignment="1">
      <alignment horizontal="center" vertical="center" wrapText="1"/>
    </xf>
    <xf numFmtId="0" fontId="70" fillId="0" borderId="10" xfId="0" applyFont="1" applyBorder="1" applyAlignment="1">
      <alignment horizontal="center" vertical="center"/>
    </xf>
    <xf numFmtId="0" fontId="70" fillId="0" borderId="10" xfId="0" applyFont="1" applyBorder="1" applyAlignment="1">
      <alignment vertical="center"/>
    </xf>
    <xf numFmtId="9" fontId="70" fillId="0" borderId="10" xfId="0" applyNumberFormat="1" applyFont="1" applyBorder="1" applyAlignment="1">
      <alignment vertical="center"/>
    </xf>
    <xf numFmtId="0" fontId="71" fillId="0" borderId="10" xfId="0" applyFont="1" applyBorder="1" applyAlignment="1">
      <alignment vertical="center"/>
    </xf>
    <xf numFmtId="10" fontId="71" fillId="0" borderId="10" xfId="0" applyNumberFormat="1" applyFont="1" applyBorder="1" applyAlignment="1">
      <alignment vertical="center"/>
    </xf>
    <xf numFmtId="0" fontId="72" fillId="0" borderId="0" xfId="0" applyFont="1" applyAlignment="1">
      <alignment/>
    </xf>
    <xf numFmtId="0" fontId="73" fillId="0" borderId="0" xfId="0" applyFont="1" applyAlignment="1">
      <alignment/>
    </xf>
    <xf numFmtId="0" fontId="74" fillId="0" borderId="0" xfId="0" applyFont="1" applyAlignment="1">
      <alignment horizontal="right"/>
    </xf>
    <xf numFmtId="0" fontId="6" fillId="0" borderId="0" xfId="0" applyFont="1" applyAlignment="1">
      <alignment vertical="center"/>
    </xf>
    <xf numFmtId="0" fontId="16" fillId="0" borderId="0" xfId="0" applyFont="1" applyAlignment="1">
      <alignment horizontal="right"/>
    </xf>
    <xf numFmtId="0" fontId="75" fillId="0" borderId="10" xfId="0" applyFont="1" applyBorder="1" applyAlignment="1">
      <alignment horizontal="center" vertical="center"/>
    </xf>
    <xf numFmtId="0" fontId="6" fillId="33" borderId="10" xfId="0" applyFont="1" applyFill="1" applyBorder="1" applyAlignment="1">
      <alignment vertical="center"/>
    </xf>
    <xf numFmtId="0" fontId="76" fillId="0" borderId="10" xfId="0" applyFont="1" applyBorder="1" applyAlignment="1">
      <alignment horizontal="left" vertical="center"/>
    </xf>
    <xf numFmtId="0" fontId="77" fillId="0" borderId="0" xfId="0" applyFont="1" applyAlignment="1">
      <alignment/>
    </xf>
    <xf numFmtId="0" fontId="17" fillId="0" borderId="0" xfId="0" applyFont="1" applyAlignment="1">
      <alignment/>
    </xf>
    <xf numFmtId="0" fontId="6" fillId="33" borderId="26" xfId="0" applyFont="1" applyFill="1" applyBorder="1" applyAlignment="1">
      <alignment horizontal="left" vertical="center"/>
    </xf>
    <xf numFmtId="0" fontId="76" fillId="0" borderId="10" xfId="0" applyFont="1" applyBorder="1" applyAlignment="1">
      <alignment vertical="center"/>
    </xf>
    <xf numFmtId="0" fontId="9" fillId="0" borderId="0" xfId="40" applyAlignment="1">
      <alignment vertical="center"/>
      <protection/>
    </xf>
    <xf numFmtId="0" fontId="18" fillId="0" borderId="0" xfId="40" applyFont="1" applyAlignment="1" applyProtection="1">
      <alignment horizontal="center" vertical="top" wrapText="1" readingOrder="1"/>
      <protection locked="0"/>
    </xf>
    <xf numFmtId="0" fontId="19" fillId="0" borderId="0" xfId="40" applyFont="1" applyAlignment="1" applyProtection="1">
      <alignment horizontal="right" vertical="top" wrapText="1" readingOrder="1"/>
      <protection locked="0"/>
    </xf>
    <xf numFmtId="0" fontId="5" fillId="0" borderId="0" xfId="40" applyFont="1" applyAlignment="1" applyProtection="1">
      <alignment horizontal="center" vertical="center" wrapText="1" readingOrder="1"/>
      <protection locked="0"/>
    </xf>
    <xf numFmtId="0" fontId="70" fillId="0" borderId="10" xfId="40" applyFont="1" applyBorder="1" applyAlignment="1" applyProtection="1">
      <alignment horizontal="center" vertical="center" wrapText="1" readingOrder="1"/>
      <protection locked="0"/>
    </xf>
    <xf numFmtId="0" fontId="78" fillId="0" borderId="10" xfId="40" applyFont="1" applyBorder="1" applyAlignment="1">
      <alignment horizontal="center" vertical="center"/>
      <protection/>
    </xf>
    <xf numFmtId="0" fontId="6" fillId="33" borderId="27" xfId="0" applyFont="1" applyFill="1" applyBorder="1" applyAlignment="1">
      <alignment horizontal="left" vertical="center"/>
    </xf>
    <xf numFmtId="0" fontId="6" fillId="0" borderId="20" xfId="40" applyFont="1" applyBorder="1" applyAlignment="1" applyProtection="1">
      <alignment horizontal="right" vertical="center" wrapText="1" readingOrder="1"/>
      <protection locked="0"/>
    </xf>
    <xf numFmtId="180" fontId="6" fillId="0" borderId="20" xfId="40" applyNumberFormat="1" applyFont="1" applyBorder="1" applyAlignment="1" applyProtection="1">
      <alignment horizontal="right" vertical="center" wrapText="1" readingOrder="1"/>
      <protection locked="0"/>
    </xf>
    <xf numFmtId="0" fontId="6" fillId="0" borderId="20" xfId="40" applyFont="1" applyBorder="1" applyAlignment="1" applyProtection="1">
      <alignment vertical="center" wrapText="1" readingOrder="1"/>
      <protection locked="0"/>
    </xf>
    <xf numFmtId="0" fontId="5" fillId="0" borderId="20" xfId="40" applyFont="1" applyBorder="1" applyAlignment="1" applyProtection="1">
      <alignment horizontal="center" vertical="center" wrapText="1" readingOrder="1"/>
      <protection locked="0"/>
    </xf>
    <xf numFmtId="0" fontId="5" fillId="0" borderId="20" xfId="40" applyFont="1" applyBorder="1" applyAlignment="1" applyProtection="1">
      <alignment horizontal="right" vertical="center" wrapText="1" readingOrder="1"/>
      <protection locked="0"/>
    </xf>
    <xf numFmtId="0" fontId="5" fillId="0" borderId="23" xfId="40" applyFont="1" applyBorder="1" applyAlignment="1" applyProtection="1">
      <alignment horizontal="right" vertical="center" wrapText="1" readingOrder="1"/>
      <protection locked="0"/>
    </xf>
    <xf numFmtId="0" fontId="76" fillId="0" borderId="10" xfId="0" applyFont="1" applyBorder="1" applyAlignment="1">
      <alignment/>
    </xf>
    <xf numFmtId="0" fontId="20" fillId="0" borderId="0" xfId="40" applyFont="1" applyAlignment="1" applyProtection="1">
      <alignment horizontal="left" vertical="center" wrapText="1" readingOrder="1"/>
      <protection locked="0"/>
    </xf>
    <xf numFmtId="0" fontId="75" fillId="0" borderId="28" xfId="0" applyFont="1" applyBorder="1" applyAlignment="1">
      <alignment horizontal="center" vertical="center"/>
    </xf>
    <xf numFmtId="0" fontId="6" fillId="0" borderId="10" xfId="0" applyFont="1" applyFill="1" applyBorder="1" applyAlignment="1">
      <alignment/>
    </xf>
    <xf numFmtId="0" fontId="76" fillId="0" borderId="10" xfId="0" applyFont="1" applyBorder="1" applyAlignment="1">
      <alignment horizontal="right" vertical="center"/>
    </xf>
    <xf numFmtId="0" fontId="76" fillId="0" borderId="29" xfId="0" applyFont="1" applyBorder="1" applyAlignment="1">
      <alignment horizontal="right" vertical="center"/>
    </xf>
    <xf numFmtId="0" fontId="78" fillId="0" borderId="23" xfId="0" applyFont="1" applyFill="1" applyBorder="1" applyAlignment="1" applyProtection="1">
      <alignment horizontal="center" vertical="center" wrapText="1" readingOrder="1"/>
      <protection locked="0"/>
    </xf>
    <xf numFmtId="0" fontId="79" fillId="0" borderId="10" xfId="0" applyFont="1" applyFill="1" applyBorder="1" applyAlignment="1" applyProtection="1">
      <alignment horizontal="center" vertical="center" wrapText="1" readingOrder="1"/>
      <protection locked="0"/>
    </xf>
    <xf numFmtId="0" fontId="0" fillId="0" borderId="10" xfId="0" applyFont="1" applyBorder="1" applyAlignment="1">
      <alignment vertical="center"/>
    </xf>
    <xf numFmtId="0" fontId="20" fillId="0" borderId="0" xfId="40" applyFont="1" applyAlignment="1" applyProtection="1">
      <alignment horizontal="left" vertical="top" wrapText="1" readingOrder="1"/>
      <protection locked="0"/>
    </xf>
    <xf numFmtId="0" fontId="20" fillId="0" borderId="0" xfId="40" applyFont="1" applyAlignment="1" applyProtection="1">
      <alignment horizontal="right" vertical="center" wrapText="1" readingOrder="1"/>
      <protection locked="0"/>
    </xf>
    <xf numFmtId="0" fontId="80" fillId="0" borderId="0" xfId="0" applyFont="1" applyAlignment="1">
      <alignment/>
    </xf>
    <xf numFmtId="0" fontId="22" fillId="0" borderId="0" xfId="40" applyFont="1" applyAlignment="1">
      <alignment horizontal="right"/>
      <protection/>
    </xf>
    <xf numFmtId="0" fontId="78" fillId="0" borderId="10" xfId="40" applyFont="1" applyBorder="1" applyAlignment="1">
      <alignment horizontal="center" readingOrder="1"/>
      <protection/>
    </xf>
    <xf numFmtId="0" fontId="71" fillId="0" borderId="10" xfId="40" applyFont="1" applyBorder="1" applyAlignment="1" applyProtection="1">
      <alignment vertical="top" wrapText="1" readingOrder="1"/>
      <protection locked="0"/>
    </xf>
    <xf numFmtId="43" fontId="76" fillId="33" borderId="10" xfId="0" applyNumberFormat="1" applyFont="1" applyFill="1" applyBorder="1" applyAlignment="1">
      <alignment horizontal="right" vertical="center"/>
    </xf>
    <xf numFmtId="0" fontId="4" fillId="0" borderId="10" xfId="43" applyFont="1" applyFill="1" applyBorder="1" applyAlignment="1">
      <alignment vertical="center"/>
      <protection/>
    </xf>
    <xf numFmtId="0" fontId="11" fillId="0" borderId="10" xfId="43" applyFill="1" applyBorder="1" applyAlignment="1">
      <alignment vertical="center"/>
      <protection/>
    </xf>
    <xf numFmtId="0" fontId="4" fillId="0" borderId="10" xfId="43" applyFont="1" applyFill="1" applyBorder="1" applyAlignment="1">
      <alignment horizontal="right" vertical="center"/>
      <protection/>
    </xf>
    <xf numFmtId="0" fontId="81" fillId="0" borderId="20" xfId="40" applyFont="1" applyBorder="1">
      <alignment/>
      <protection/>
    </xf>
    <xf numFmtId="43" fontId="76" fillId="33" borderId="28" xfId="0" applyNumberFormat="1" applyFont="1" applyFill="1" applyBorder="1" applyAlignment="1">
      <alignment horizontal="right" vertical="center"/>
    </xf>
    <xf numFmtId="0" fontId="71" fillId="0" borderId="20" xfId="40" applyFont="1" applyBorder="1" applyAlignment="1" applyProtection="1">
      <alignment vertical="top" wrapText="1" readingOrder="1"/>
      <protection locked="0"/>
    </xf>
    <xf numFmtId="0" fontId="70" fillId="0" borderId="23" xfId="40" applyFont="1" applyBorder="1" applyAlignment="1" applyProtection="1">
      <alignment horizontal="center" vertical="center" wrapText="1" readingOrder="1"/>
      <protection locked="0"/>
    </xf>
    <xf numFmtId="43" fontId="75" fillId="33" borderId="10" xfId="0" applyNumberFormat="1" applyFont="1" applyFill="1" applyBorder="1" applyAlignment="1">
      <alignment horizontal="right" vertical="center"/>
    </xf>
    <xf numFmtId="0" fontId="82" fillId="0" borderId="0" xfId="0" applyFont="1" applyAlignment="1">
      <alignment/>
    </xf>
    <xf numFmtId="0" fontId="83" fillId="0" borderId="0" xfId="0" applyFont="1" applyBorder="1" applyAlignment="1">
      <alignment horizontal="center" vertical="center"/>
    </xf>
    <xf numFmtId="0" fontId="84" fillId="0" borderId="0" xfId="0" applyFont="1" applyAlignment="1">
      <alignment/>
    </xf>
    <xf numFmtId="0" fontId="85" fillId="0" borderId="0" xfId="0" applyFont="1" applyAlignment="1">
      <alignment/>
    </xf>
    <xf numFmtId="0" fontId="60" fillId="0" borderId="0" xfId="0" applyFont="1" applyAlignment="1">
      <alignment/>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44" applyFont="1" applyAlignment="1" applyProtection="1">
      <alignment horizontal="left" vertical="center"/>
      <protection/>
    </xf>
    <xf numFmtId="0" fontId="58" fillId="0" borderId="0" xfId="44" applyAlignment="1" applyProtection="1">
      <alignment horizontal="left" vertical="center"/>
      <protection/>
    </xf>
    <xf numFmtId="0" fontId="89" fillId="0" borderId="0" xfId="0" applyFont="1" applyBorder="1" applyAlignment="1">
      <alignment horizontal="center" vertical="center"/>
    </xf>
    <xf numFmtId="0" fontId="90" fillId="0" borderId="0" xfId="0" applyFont="1" applyAlignment="1">
      <alignment horizontal="center" vertical="center"/>
    </xf>
    <xf numFmtId="0" fontId="13" fillId="0" borderId="0" xfId="40" applyFont="1" applyAlignment="1" applyProtection="1">
      <alignment horizontal="center" vertical="center" wrapText="1" readingOrder="1"/>
      <protection locked="0"/>
    </xf>
    <xf numFmtId="0" fontId="21" fillId="0" borderId="0" xfId="40" applyFont="1">
      <alignment/>
      <protection/>
    </xf>
    <xf numFmtId="0" fontId="70" fillId="0" borderId="10" xfId="40" applyFont="1" applyBorder="1" applyAlignment="1" applyProtection="1">
      <alignment horizontal="center" vertical="center" wrapText="1" readingOrder="1"/>
      <protection locked="0"/>
    </xf>
    <xf numFmtId="0" fontId="75" fillId="0" borderId="10" xfId="0" applyFont="1" applyBorder="1" applyAlignment="1">
      <alignment horizontal="center" vertical="center"/>
    </xf>
    <xf numFmtId="0" fontId="75" fillId="0" borderId="29" xfId="0" applyFont="1" applyBorder="1" applyAlignment="1">
      <alignment horizontal="center" vertical="center"/>
    </xf>
    <xf numFmtId="0" fontId="75" fillId="0" borderId="30" xfId="0" applyFont="1" applyBorder="1" applyAlignment="1">
      <alignment horizontal="center" vertical="center"/>
    </xf>
    <xf numFmtId="0" fontId="2" fillId="0" borderId="31" xfId="40" applyFont="1" applyBorder="1" applyAlignment="1" applyProtection="1">
      <alignment horizontal="right" vertical="center" wrapText="1" readingOrder="1"/>
      <protection locked="0"/>
    </xf>
    <xf numFmtId="0" fontId="78" fillId="0" borderId="20" xfId="0" applyFont="1" applyFill="1" applyBorder="1" applyAlignment="1" applyProtection="1">
      <alignment horizontal="center" vertical="center" wrapText="1" readingOrder="1"/>
      <protection locked="0"/>
    </xf>
    <xf numFmtId="0" fontId="78" fillId="0" borderId="32" xfId="0" applyFont="1" applyFill="1" applyBorder="1" applyAlignment="1" applyProtection="1">
      <alignment vertical="center" wrapText="1"/>
      <protection locked="0"/>
    </xf>
    <xf numFmtId="0" fontId="78" fillId="0" borderId="33" xfId="0" applyFont="1" applyFill="1" applyBorder="1" applyAlignment="1" applyProtection="1">
      <alignment vertical="center" wrapText="1"/>
      <protection locked="0"/>
    </xf>
    <xf numFmtId="0" fontId="75" fillId="0" borderId="28" xfId="0" applyFont="1" applyBorder="1" applyAlignment="1">
      <alignment horizontal="center" vertical="center"/>
    </xf>
    <xf numFmtId="0" fontId="78" fillId="0" borderId="22" xfId="0" applyFont="1" applyFill="1" applyBorder="1" applyAlignment="1" applyProtection="1">
      <alignment horizontal="center" vertical="center" wrapText="1" readingOrder="1"/>
      <protection locked="0"/>
    </xf>
    <xf numFmtId="0" fontId="78" fillId="0" borderId="34" xfId="0" applyFont="1" applyFill="1" applyBorder="1" applyAlignment="1" applyProtection="1">
      <alignment vertical="center" wrapText="1"/>
      <protection locked="0"/>
    </xf>
    <xf numFmtId="0" fontId="78" fillId="0" borderId="21" xfId="0" applyFont="1" applyFill="1" applyBorder="1" applyAlignment="1" applyProtection="1">
      <alignment horizontal="center" vertical="center" wrapText="1" readingOrder="1"/>
      <protection locked="0"/>
    </xf>
    <xf numFmtId="0" fontId="78" fillId="0" borderId="35" xfId="0" applyFont="1" applyFill="1" applyBorder="1" applyAlignment="1" applyProtection="1">
      <alignment horizontal="center" vertical="center" wrapText="1" readingOrder="1"/>
      <protection locked="0"/>
    </xf>
    <xf numFmtId="0" fontId="78" fillId="0" borderId="17" xfId="0" applyFont="1" applyFill="1" applyBorder="1" applyAlignment="1" applyProtection="1">
      <alignment vertical="center" wrapText="1"/>
      <protection locked="0"/>
    </xf>
    <xf numFmtId="0" fontId="75" fillId="0" borderId="29" xfId="0" applyFont="1" applyBorder="1" applyAlignment="1">
      <alignment horizontal="left" vertical="center" indent="3"/>
    </xf>
    <xf numFmtId="0" fontId="75" fillId="0" borderId="30" xfId="0" applyFont="1" applyBorder="1" applyAlignment="1">
      <alignment horizontal="left" vertical="center" indent="3"/>
    </xf>
    <xf numFmtId="0" fontId="2" fillId="0" borderId="0" xfId="40" applyFont="1" applyAlignment="1" applyProtection="1">
      <alignment horizontal="left" vertical="center" wrapText="1" readingOrder="1"/>
      <protection locked="0"/>
    </xf>
    <xf numFmtId="0" fontId="2" fillId="0" borderId="25" xfId="40" applyFont="1" applyBorder="1" applyAlignment="1" applyProtection="1">
      <alignment horizontal="right" vertical="center" wrapText="1" readingOrder="1"/>
      <protection locked="0"/>
    </xf>
    <xf numFmtId="0" fontId="75" fillId="0" borderId="10"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28" xfId="0" applyFont="1" applyBorder="1" applyAlignment="1">
      <alignment horizontal="center" vertical="center" wrapText="1"/>
    </xf>
    <xf numFmtId="0" fontId="91" fillId="0" borderId="36" xfId="0" applyFont="1" applyBorder="1" applyAlignment="1">
      <alignment horizontal="center" vertical="center" wrapText="1"/>
    </xf>
    <xf numFmtId="0" fontId="10" fillId="0" borderId="0" xfId="40" applyFont="1" applyAlignment="1" applyProtection="1">
      <alignment horizontal="center" vertical="center" wrapText="1" readingOrder="1"/>
      <protection locked="0"/>
    </xf>
    <xf numFmtId="0" fontId="70" fillId="0" borderId="10" xfId="0" applyFont="1" applyBorder="1" applyAlignment="1">
      <alignment horizontal="center" vertical="center" wrapText="1"/>
    </xf>
    <xf numFmtId="0" fontId="9" fillId="0" borderId="37" xfId="41" applyFont="1" applyBorder="1" applyAlignment="1">
      <alignment horizontal="center"/>
      <protection/>
    </xf>
    <xf numFmtId="0" fontId="70" fillId="0" borderId="28" xfId="0" applyFont="1" applyBorder="1" applyAlignment="1">
      <alignment horizontal="center" vertical="center" wrapText="1"/>
    </xf>
    <xf numFmtId="0" fontId="70" fillId="0" borderId="36" xfId="0" applyFont="1" applyBorder="1" applyAlignment="1">
      <alignment horizontal="center" vertical="center" wrapText="1"/>
    </xf>
    <xf numFmtId="0" fontId="14" fillId="36" borderId="20" xfId="0" applyNumberFormat="1" applyFont="1" applyFill="1" applyBorder="1" applyAlignment="1" applyProtection="1">
      <alignment horizontal="center" vertical="center"/>
      <protection/>
    </xf>
    <xf numFmtId="0" fontId="7" fillId="36" borderId="20" xfId="0" applyNumberFormat="1" applyFont="1" applyFill="1" applyBorder="1" applyAlignment="1" applyProtection="1">
      <alignment/>
      <protection/>
    </xf>
    <xf numFmtId="49" fontId="6" fillId="36" borderId="20" xfId="0" applyNumberFormat="1" applyFont="1" applyFill="1" applyBorder="1" applyAlignment="1" applyProtection="1">
      <alignment horizontal="center" vertical="center" wrapText="1"/>
      <protection/>
    </xf>
    <xf numFmtId="0" fontId="6" fillId="36" borderId="23" xfId="0" applyNumberFormat="1" applyFont="1" applyFill="1" applyBorder="1" applyAlignment="1" applyProtection="1">
      <alignment vertical="center" wrapText="1"/>
      <protection/>
    </xf>
    <xf numFmtId="0" fontId="7" fillId="36" borderId="24" xfId="0" applyNumberFormat="1" applyFont="1" applyFill="1" applyBorder="1" applyAlignment="1" applyProtection="1">
      <alignment wrapText="1"/>
      <protection/>
    </xf>
    <xf numFmtId="0" fontId="7" fillId="36" borderId="22" xfId="0" applyNumberFormat="1" applyFont="1" applyFill="1" applyBorder="1" applyAlignment="1" applyProtection="1">
      <alignment wrapText="1"/>
      <protection/>
    </xf>
    <xf numFmtId="0" fontId="6" fillId="36" borderId="20" xfId="0" applyNumberFormat="1" applyFont="1" applyFill="1" applyBorder="1" applyAlignment="1" applyProtection="1">
      <alignment horizontal="center" vertical="center"/>
      <protection/>
    </xf>
    <xf numFmtId="178" fontId="6" fillId="36" borderId="20" xfId="0" applyNumberFormat="1" applyFont="1" applyFill="1" applyBorder="1" applyAlignment="1" applyProtection="1">
      <alignment horizontal="right" vertical="center" wrapText="1"/>
      <protection/>
    </xf>
    <xf numFmtId="0" fontId="7" fillId="36" borderId="20" xfId="0" applyNumberFormat="1" applyFont="1" applyFill="1" applyBorder="1" applyAlignment="1" applyProtection="1">
      <alignment horizontal="right" vertical="center"/>
      <protection/>
    </xf>
    <xf numFmtId="178" fontId="6" fillId="36" borderId="20" xfId="0" applyNumberFormat="1" applyFont="1" applyFill="1" applyBorder="1" applyAlignment="1" applyProtection="1">
      <alignment horizontal="right" vertical="center"/>
      <protection/>
    </xf>
    <xf numFmtId="49" fontId="6" fillId="36" borderId="23" xfId="0" applyNumberFormat="1" applyFont="1" applyFill="1" applyBorder="1" applyAlignment="1" applyProtection="1">
      <alignment horizontal="center" vertical="center" wrapText="1"/>
      <protection/>
    </xf>
    <xf numFmtId="49" fontId="6" fillId="36" borderId="24" xfId="0" applyNumberFormat="1" applyFont="1" applyFill="1" applyBorder="1" applyAlignment="1" applyProtection="1">
      <alignment horizontal="center" vertical="center" wrapText="1"/>
      <protection/>
    </xf>
    <xf numFmtId="49" fontId="6" fillId="36" borderId="22" xfId="0" applyNumberFormat="1" applyFont="1" applyFill="1" applyBorder="1" applyAlignment="1" applyProtection="1">
      <alignment horizontal="center" vertical="center" wrapText="1"/>
      <protection/>
    </xf>
    <xf numFmtId="178" fontId="6" fillId="36" borderId="23" xfId="0" applyNumberFormat="1" applyFont="1" applyFill="1" applyBorder="1" applyAlignment="1" applyProtection="1">
      <alignment horizontal="right" vertical="center"/>
      <protection/>
    </xf>
    <xf numFmtId="178" fontId="6" fillId="36" borderId="22" xfId="0" applyNumberFormat="1" applyFont="1" applyFill="1" applyBorder="1" applyAlignment="1" applyProtection="1">
      <alignment horizontal="right" vertical="center"/>
      <protection/>
    </xf>
    <xf numFmtId="178" fontId="6" fillId="36" borderId="23" xfId="0" applyNumberFormat="1" applyFont="1" applyFill="1" applyBorder="1" applyAlignment="1" applyProtection="1">
      <alignment horizontal="center" vertical="center"/>
      <protection/>
    </xf>
    <xf numFmtId="178" fontId="6" fillId="36" borderId="22" xfId="0" applyNumberFormat="1" applyFont="1" applyFill="1" applyBorder="1" applyAlignment="1" applyProtection="1">
      <alignment horizontal="center" vertical="center"/>
      <protection/>
    </xf>
    <xf numFmtId="0" fontId="6" fillId="36" borderId="31" xfId="0" applyNumberFormat="1" applyFont="1" applyFill="1" applyBorder="1" applyAlignment="1" applyProtection="1">
      <alignment/>
      <protection/>
    </xf>
    <xf numFmtId="0" fontId="7" fillId="36" borderId="31" xfId="0" applyNumberFormat="1" applyFont="1" applyFill="1" applyBorder="1" applyAlignment="1" applyProtection="1">
      <alignment/>
      <protection/>
    </xf>
    <xf numFmtId="0" fontId="7" fillId="36" borderId="38" xfId="0" applyNumberFormat="1" applyFont="1" applyFill="1" applyBorder="1" applyAlignment="1" applyProtection="1">
      <alignment/>
      <protection/>
    </xf>
    <xf numFmtId="49" fontId="6" fillId="36" borderId="20" xfId="0" applyNumberFormat="1" applyFont="1" applyFill="1" applyBorder="1" applyAlignment="1" applyProtection="1">
      <alignment horizontal="left" vertical="center" wrapText="1"/>
      <protection/>
    </xf>
    <xf numFmtId="0" fontId="6" fillId="36" borderId="20" xfId="0" applyNumberFormat="1" applyFont="1" applyFill="1" applyBorder="1" applyAlignment="1" applyProtection="1">
      <alignment horizontal="center" vertical="center" wrapText="1"/>
      <protection/>
    </xf>
    <xf numFmtId="0" fontId="7" fillId="36" borderId="23" xfId="0" applyNumberFormat="1" applyFont="1" applyFill="1" applyBorder="1" applyAlignment="1" applyProtection="1">
      <alignment/>
      <protection/>
    </xf>
    <xf numFmtId="49" fontId="6" fillId="36" borderId="20" xfId="0" applyNumberFormat="1" applyFont="1" applyFill="1" applyBorder="1" applyAlignment="1" applyProtection="1">
      <alignment wrapText="1"/>
      <protection/>
    </xf>
    <xf numFmtId="49" fontId="6" fillId="36" borderId="20" xfId="0" applyNumberFormat="1" applyFont="1" applyFill="1" applyBorder="1" applyAlignment="1" applyProtection="1">
      <alignment horizontal="left" wrapText="1"/>
      <protection/>
    </xf>
    <xf numFmtId="0" fontId="6" fillId="36" borderId="20" xfId="0" applyNumberFormat="1" applyFont="1" applyFill="1" applyBorder="1" applyAlignment="1" applyProtection="1">
      <alignment horizontal="left" vertical="center" wrapText="1"/>
      <protection/>
    </xf>
    <xf numFmtId="0" fontId="6" fillId="36" borderId="20" xfId="0" applyNumberFormat="1" applyFont="1" applyFill="1" applyBorder="1" applyAlignment="1" applyProtection="1">
      <alignment horizontal="right" vertical="center" wrapText="1"/>
      <protection/>
    </xf>
    <xf numFmtId="179" fontId="6" fillId="36" borderId="20" xfId="0" applyNumberFormat="1" applyFont="1" applyFill="1" applyBorder="1" applyAlignment="1" applyProtection="1">
      <alignment horizontal="center" wrapText="1"/>
      <protection/>
    </xf>
    <xf numFmtId="0" fontId="6" fillId="36" borderId="17" xfId="0" applyNumberFormat="1" applyFont="1" applyFill="1" applyBorder="1" applyAlignment="1" applyProtection="1">
      <alignment horizontal="center" vertical="center" wrapText="1"/>
      <protection/>
    </xf>
    <xf numFmtId="0" fontId="7" fillId="36" borderId="17" xfId="0" applyNumberFormat="1" applyFont="1" applyFill="1" applyBorder="1" applyAlignment="1" applyProtection="1">
      <alignment/>
      <protection/>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6" fillId="34" borderId="0" xfId="40" applyFont="1" applyFill="1" applyBorder="1" applyAlignment="1">
      <alignment horizontal="left" vertical="center"/>
      <protection/>
    </xf>
    <xf numFmtId="0" fontId="5" fillId="0" borderId="39" xfId="40" applyFont="1" applyFill="1" applyBorder="1" applyAlignment="1">
      <alignment horizontal="center" vertical="center" wrapText="1"/>
      <protection/>
    </xf>
    <xf numFmtId="0" fontId="5" fillId="0" borderId="39" xfId="40" applyFont="1" applyFill="1" applyBorder="1" applyAlignment="1">
      <alignment horizontal="center" vertical="center"/>
      <protection/>
    </xf>
    <xf numFmtId="0" fontId="6" fillId="37" borderId="17" xfId="40" applyFont="1" applyFill="1" applyBorder="1" applyAlignment="1">
      <alignment vertical="center"/>
      <protection/>
    </xf>
    <xf numFmtId="0" fontId="6" fillId="37" borderId="17" xfId="40" applyFont="1" applyFill="1" applyBorder="1" applyAlignment="1">
      <alignment horizontal="center" vertical="center"/>
      <protection/>
    </xf>
    <xf numFmtId="0" fontId="7" fillId="0" borderId="0" xfId="40" applyNumberFormat="1" applyFont="1" applyFill="1" applyBorder="1" applyAlignment="1">
      <alignment/>
      <protection/>
    </xf>
    <xf numFmtId="0" fontId="9" fillId="0" borderId="0" xfId="40" applyNumberFormat="1" applyFont="1" applyFill="1" applyBorder="1" applyAlignment="1">
      <alignment/>
      <protection/>
    </xf>
    <xf numFmtId="0" fontId="9" fillId="0" borderId="0" xfId="40" applyNumberFormat="1" applyFill="1" applyBorder="1" applyAlignment="1">
      <alignment/>
      <protection/>
    </xf>
    <xf numFmtId="0" fontId="5" fillId="0" borderId="40" xfId="40" applyFont="1" applyFill="1" applyBorder="1" applyAlignment="1">
      <alignment horizontal="center" vertical="center" wrapText="1"/>
      <protection/>
    </xf>
    <xf numFmtId="0" fontId="5" fillId="0" borderId="12" xfId="40" applyFont="1" applyFill="1" applyBorder="1" applyAlignment="1">
      <alignment horizontal="center" vertical="center"/>
      <protection/>
    </xf>
    <xf numFmtId="0" fontId="5" fillId="0" borderId="13" xfId="40" applyFont="1" applyFill="1" applyBorder="1" applyAlignment="1">
      <alignment horizontal="center" vertical="center"/>
      <protection/>
    </xf>
    <xf numFmtId="0" fontId="5" fillId="0" borderId="13" xfId="40" applyFont="1" applyFill="1" applyBorder="1" applyAlignment="1">
      <alignment horizontal="center" vertical="center" wrapText="1"/>
      <protection/>
    </xf>
    <xf numFmtId="0" fontId="5" fillId="0" borderId="41" xfId="40" applyFont="1" applyFill="1" applyBorder="1" applyAlignment="1">
      <alignment horizontal="center" vertical="center" wrapText="1"/>
      <protection/>
    </xf>
    <xf numFmtId="0" fontId="5" fillId="0" borderId="18" xfId="40" applyFont="1" applyFill="1" applyBorder="1" applyAlignment="1">
      <alignment horizontal="center" vertical="center"/>
      <protection/>
    </xf>
    <xf numFmtId="0" fontId="2" fillId="0" borderId="0" xfId="40" applyFont="1" applyAlignment="1" applyProtection="1">
      <alignment horizontal="center" vertical="center" wrapText="1" readingOrder="1"/>
      <protection locked="0"/>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36" xfId="0" applyFont="1" applyFill="1" applyBorder="1" applyAlignment="1">
      <alignment horizontal="center" vertical="center" wrapText="1"/>
    </xf>
    <xf numFmtId="176" fontId="3" fillId="0" borderId="0" xfId="0" applyNumberFormat="1" applyFont="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04-分类改革-预算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4</xdr:col>
      <xdr:colOff>676275</xdr:colOff>
      <xdr:row>19</xdr:row>
      <xdr:rowOff>95250</xdr:rowOff>
    </xdr:to>
    <xdr:sp>
      <xdr:nvSpPr>
        <xdr:cNvPr id="1" name="TextBox 1"/>
        <xdr:cNvSpPr txBox="1">
          <a:spLocks noChangeArrowheads="1"/>
        </xdr:cNvSpPr>
      </xdr:nvSpPr>
      <xdr:spPr>
        <a:xfrm>
          <a:off x="9525" y="2762250"/>
          <a:ext cx="4781550"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三公”经费安排情况说明 ：</a:t>
          </a:r>
          <a:r>
            <a:rPr lang="en-US" cap="none" sz="1100" b="0"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**年部门“三公”经费预算**万元，比上年预算数增加（减少）**万元，其中：因公出国（境）费**万元，比上年预算数增加（减少）**万元；</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宋体"/>
              <a:ea typeface="宋体"/>
              <a:cs typeface="宋体"/>
            </a:rPr>
            <a:t>公务接待费**万元，比上年预算数增加（减少）**万元；</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宋体"/>
              <a:ea typeface="宋体"/>
              <a:cs typeface="宋体"/>
            </a:rPr>
            <a:t>公务用车购置及运行费**万元，比上年预算数增加（减少）**万元。</a:t>
          </a:r>
          <a:r>
            <a:rPr lang="en-US" cap="none" sz="1100" b="1" i="0" u="none" baseline="0">
              <a:solidFill>
                <a:srgbClr val="000000"/>
              </a:solidFill>
              <a:latin typeface="宋体"/>
              <a:ea typeface="宋体"/>
              <a:cs typeface="宋体"/>
            </a:rPr>
            <a:t>“三公”经费增加（减少）的原因主要是*****</a:t>
          </a:r>
          <a:r>
            <a:rPr lang="en-US" cap="none" sz="1100" b="0"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 </a:t>
          </a:r>
        </a:p>
      </xdr:txBody>
    </xdr:sp>
    <xdr:clientData/>
  </xdr:twoCellAnchor>
  <xdr:twoCellAnchor>
    <xdr:from>
      <xdr:col>0</xdr:col>
      <xdr:colOff>9525</xdr:colOff>
      <xdr:row>12</xdr:row>
      <xdr:rowOff>9525</xdr:rowOff>
    </xdr:from>
    <xdr:to>
      <xdr:col>4</xdr:col>
      <xdr:colOff>676275</xdr:colOff>
      <xdr:row>19</xdr:row>
      <xdr:rowOff>95250</xdr:rowOff>
    </xdr:to>
    <xdr:sp>
      <xdr:nvSpPr>
        <xdr:cNvPr id="2" name="TextBox 1"/>
        <xdr:cNvSpPr txBox="1">
          <a:spLocks noChangeArrowheads="1"/>
        </xdr:cNvSpPr>
      </xdr:nvSpPr>
      <xdr:spPr>
        <a:xfrm>
          <a:off x="9525" y="2762250"/>
          <a:ext cx="4781550"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三公”经费安排情况说明 ：</a:t>
          </a:r>
          <a:r>
            <a:rPr lang="en-US" cap="none" sz="1100" b="0"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**年部门“三公”经费预算**万元，比上年预算数增加（减少）**万元，其中：因公出国（境）费**万元，比上年预算数增加（减少）**万元；</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宋体"/>
              <a:ea typeface="宋体"/>
              <a:cs typeface="宋体"/>
            </a:rPr>
            <a:t>公务接待费**万元，比上年预算数增加（减少）**万元；</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宋体"/>
              <a:ea typeface="宋体"/>
              <a:cs typeface="宋体"/>
            </a:rPr>
            <a:t>公务用车购置及运行费**万元，比上年预算数增加（减少）**万元。</a:t>
          </a:r>
          <a:r>
            <a:rPr lang="en-US" cap="none" sz="1100" b="1" i="0" u="none" baseline="0">
              <a:solidFill>
                <a:srgbClr val="000000"/>
              </a:solidFill>
              <a:latin typeface="宋体"/>
              <a:ea typeface="宋体"/>
              <a:cs typeface="宋体"/>
            </a:rPr>
            <a:t>“三公”经费增加（减少）的原因主要是*****</a:t>
          </a:r>
          <a:r>
            <a:rPr lang="en-US" cap="none" sz="1100" b="0"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 </a:t>
          </a:r>
        </a:p>
      </xdr:txBody>
    </xdr:sp>
    <xdr:clientData/>
  </xdr:twoCellAnchor>
  <xdr:twoCellAnchor>
    <xdr:from>
      <xdr:col>0</xdr:col>
      <xdr:colOff>9525</xdr:colOff>
      <xdr:row>12</xdr:row>
      <xdr:rowOff>9525</xdr:rowOff>
    </xdr:from>
    <xdr:to>
      <xdr:col>4</xdr:col>
      <xdr:colOff>676275</xdr:colOff>
      <xdr:row>19</xdr:row>
      <xdr:rowOff>95250</xdr:rowOff>
    </xdr:to>
    <xdr:sp>
      <xdr:nvSpPr>
        <xdr:cNvPr id="3" name="TextBox 1"/>
        <xdr:cNvSpPr txBox="1">
          <a:spLocks noChangeArrowheads="1"/>
        </xdr:cNvSpPr>
      </xdr:nvSpPr>
      <xdr:spPr>
        <a:xfrm>
          <a:off x="9525" y="2762250"/>
          <a:ext cx="4781550"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三公”经费安排情况说明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宋体"/>
              <a:ea typeface="宋体"/>
              <a:cs typeface="宋体"/>
            </a:rPr>
            <a:t>年部门“三公”经费预算</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宋体"/>
              <a:ea typeface="宋体"/>
              <a:cs typeface="宋体"/>
            </a:rPr>
            <a:t>万元，比上年预算数减少</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宋体"/>
              <a:ea typeface="宋体"/>
              <a:cs typeface="宋体"/>
            </a:rPr>
            <a:t>万元，其中：因公出国（境）费</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宋体"/>
              <a:ea typeface="宋体"/>
              <a:cs typeface="宋体"/>
            </a:rPr>
            <a:t>万元，与上年预算数一致；</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宋体"/>
              <a:ea typeface="宋体"/>
              <a:cs typeface="宋体"/>
            </a:rPr>
            <a:t>公务接待费</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宋体"/>
              <a:ea typeface="宋体"/>
              <a:cs typeface="宋体"/>
            </a:rPr>
            <a:t>万元，比上年预算数减少</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宋体"/>
              <a:ea typeface="宋体"/>
              <a:cs typeface="宋体"/>
            </a:rPr>
            <a:t>万元；</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宋体"/>
              <a:ea typeface="宋体"/>
              <a:cs typeface="宋体"/>
            </a:rPr>
            <a:t>公务用车购置及运行费</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宋体"/>
              <a:ea typeface="宋体"/>
              <a:cs typeface="宋体"/>
            </a:rPr>
            <a:t>万元，</a:t>
          </a:r>
          <a:r>
            <a:rPr lang="en-US" cap="none" sz="1100" b="0" i="0" u="none" baseline="0">
              <a:solidFill>
                <a:srgbClr val="000000"/>
              </a:solidFill>
              <a:latin typeface="宋体"/>
              <a:ea typeface="宋体"/>
              <a:cs typeface="宋体"/>
            </a:rPr>
            <a:t>与上年预算数一致</a:t>
          </a:r>
          <a:r>
            <a:rPr lang="en-US" cap="none" sz="1100" b="0"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“三公”经费增加（减少）的原因主要是节约开支，逐年递减</a:t>
          </a:r>
          <a:r>
            <a:rPr lang="en-US" cap="none" sz="1100" b="1" i="0" u="none" baseline="0">
              <a:solidFill>
                <a:srgbClr val="000000"/>
              </a:solidFill>
              <a:latin typeface="宋体"/>
              <a:ea typeface="宋体"/>
              <a:cs typeface="宋体"/>
            </a:rPr>
            <a:t>“三公”经费开支</a:t>
          </a:r>
          <a:r>
            <a:rPr lang="en-US" cap="none" sz="1100" b="0" i="0" u="none" baseline="0">
              <a:solidFill>
                <a:srgbClr val="000000"/>
              </a:solidFill>
              <a:latin typeface="宋体"/>
              <a:ea typeface="宋体"/>
              <a:cs typeface="宋体"/>
            </a:rPr>
            <a:t>。</a:t>
          </a:r>
          <a:r>
            <a:rPr lang="en-US" cap="none" sz="1100" b="1" i="0" u="none" baseline="0">
              <a:solidFill>
                <a:srgbClr val="000000"/>
              </a:solidFill>
              <a:latin typeface="宋体"/>
              <a:ea typeface="宋体"/>
              <a:cs typeface="宋体"/>
            </a:rPr>
            <a:t> </a:t>
          </a:r>
          <a:r>
            <a:rPr lang="en-US" cap="none" sz="1100" b="0" i="0" u="none" baseline="0">
              <a:solidFill>
                <a:srgbClr val="000000"/>
              </a:solidFill>
              <a:latin typeface="宋体"/>
              <a:ea typeface="宋体"/>
              <a:cs typeface="宋体"/>
            </a:rPr>
            <a:t>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4" sqref="C4"/>
    </sheetView>
  </sheetViews>
  <sheetFormatPr defaultColWidth="9.00390625" defaultRowHeight="15"/>
  <cols>
    <col min="1" max="1" width="25.28125" style="0" customWidth="1"/>
    <col min="2" max="2" width="62.140625" style="0" customWidth="1"/>
  </cols>
  <sheetData>
    <row r="1" spans="1:2" s="134" customFormat="1" ht="70.5" customHeight="1">
      <c r="A1" s="135" t="s">
        <v>0</v>
      </c>
      <c r="B1" s="135" t="s">
        <v>1</v>
      </c>
    </row>
    <row r="2" spans="1:2" ht="34.5" customHeight="1">
      <c r="A2" s="136">
        <v>1</v>
      </c>
      <c r="B2" s="137" t="s">
        <v>2</v>
      </c>
    </row>
    <row r="3" spans="1:2" ht="34.5" customHeight="1">
      <c r="A3" s="136">
        <v>2</v>
      </c>
      <c r="B3" s="137" t="s">
        <v>3</v>
      </c>
    </row>
    <row r="4" spans="1:2" ht="34.5" customHeight="1">
      <c r="A4" s="136">
        <v>3</v>
      </c>
      <c r="B4" s="137" t="s">
        <v>4</v>
      </c>
    </row>
    <row r="5" spans="1:13" ht="34.5" customHeight="1">
      <c r="A5" s="136">
        <v>4</v>
      </c>
      <c r="B5" s="137" t="s">
        <v>5</v>
      </c>
      <c r="C5" s="40"/>
      <c r="D5" s="40"/>
      <c r="E5" s="40"/>
      <c r="F5" s="40"/>
      <c r="G5" s="40"/>
      <c r="H5" s="40"/>
      <c r="I5" s="40"/>
      <c r="J5" s="40"/>
      <c r="K5" s="40"/>
      <c r="L5" s="40"/>
      <c r="M5" s="40"/>
    </row>
    <row r="6" spans="1:2" ht="34.5" customHeight="1">
      <c r="A6" s="136">
        <v>5</v>
      </c>
      <c r="B6" s="137" t="s">
        <v>6</v>
      </c>
    </row>
    <row r="7" spans="1:2" ht="34.5" customHeight="1">
      <c r="A7" s="136">
        <v>6</v>
      </c>
      <c r="B7" s="138" t="s">
        <v>7</v>
      </c>
    </row>
    <row r="8" spans="1:2" ht="34.5" customHeight="1">
      <c r="A8" s="136">
        <v>7</v>
      </c>
      <c r="B8" s="138" t="s">
        <v>8</v>
      </c>
    </row>
    <row r="9" spans="1:2" ht="34.5" customHeight="1">
      <c r="A9" s="136">
        <v>8</v>
      </c>
      <c r="B9" s="138" t="s">
        <v>9</v>
      </c>
    </row>
    <row r="10" spans="1:2" ht="34.5" customHeight="1">
      <c r="A10" s="136">
        <v>9</v>
      </c>
      <c r="B10" s="138" t="s">
        <v>10</v>
      </c>
    </row>
    <row r="11" spans="1:2" ht="34.5" customHeight="1">
      <c r="A11" s="136">
        <v>10</v>
      </c>
      <c r="B11" s="137" t="s">
        <v>11</v>
      </c>
    </row>
    <row r="12" spans="1:2" ht="34.5" customHeight="1">
      <c r="A12" s="136">
        <v>11</v>
      </c>
      <c r="B12" s="137" t="s">
        <v>12</v>
      </c>
    </row>
    <row r="13" spans="1:2" ht="34.5" customHeight="1">
      <c r="A13" s="136">
        <v>12</v>
      </c>
      <c r="B13" s="137" t="s">
        <v>13</v>
      </c>
    </row>
    <row r="14" spans="1:2" ht="34.5" customHeight="1">
      <c r="A14" s="136">
        <v>13</v>
      </c>
      <c r="B14" s="137" t="s">
        <v>14</v>
      </c>
    </row>
    <row r="15" ht="13.5">
      <c r="B15">
        <f aca="true" t="shared" si="0" ref="B15:B27">_xlfn.IFERROR(HYPERLINK(索引目录&amp;"!A1",MID(索引目录,FIND("]",索引目录)+1,99)),"")</f>
      </c>
    </row>
    <row r="16" ht="13.5">
      <c r="B16">
        <f t="shared" si="0"/>
      </c>
    </row>
    <row r="17" ht="13.5">
      <c r="B17">
        <f t="shared" si="0"/>
      </c>
    </row>
    <row r="18" ht="13.5">
      <c r="B18">
        <f t="shared" si="0"/>
      </c>
    </row>
    <row r="19" ht="13.5">
      <c r="B19">
        <f t="shared" si="0"/>
      </c>
    </row>
    <row r="20" ht="13.5">
      <c r="B20">
        <f t="shared" si="0"/>
      </c>
    </row>
    <row r="21" ht="13.5">
      <c r="B21">
        <f t="shared" si="0"/>
      </c>
    </row>
    <row r="22" ht="13.5">
      <c r="B22">
        <f t="shared" si="0"/>
      </c>
    </row>
    <row r="23" ht="13.5">
      <c r="B23">
        <f t="shared" si="0"/>
      </c>
    </row>
    <row r="24" ht="13.5">
      <c r="B24">
        <f t="shared" si="0"/>
      </c>
    </row>
    <row r="25" ht="13.5">
      <c r="B25">
        <f t="shared" si="0"/>
      </c>
    </row>
    <row r="26" ht="13.5">
      <c r="B26">
        <f t="shared" si="0"/>
      </c>
    </row>
    <row r="27" ht="13.5">
      <c r="B27">
        <f t="shared" si="0"/>
      </c>
    </row>
  </sheetData>
  <sheetProtection/>
  <hyperlinks>
    <hyperlink ref="B5" location="'附件1-3基本支出预算表'!A1" display="附件1-3基本支出预算表"/>
    <hyperlink ref="B6" location="'附件1-4政府性基金预算支出表'!A1" display="附件1-4政府性基金预算支出表"/>
    <hyperlink ref="B7" location="'附件1-5部门收支总表'!A1" display="附件1-5部门收支总表"/>
    <hyperlink ref="B8" location="'附件1-6部门收入总表'!A1" display="附件1-6部门收入总表"/>
    <hyperlink ref="B9" location="'附件1-7部门支出总表'!A1" display="附件1-7部门支出总表"/>
    <hyperlink ref="B10" location="'附件1-8“三公”经费公共预算财政拨款支出情况表'!A1" display="附件1-8“三公”经费公共预算财政拨款支出情况表"/>
    <hyperlink ref="B11" location="'附件1-9整体绩效'!A1" display="附件1-9整体绩效"/>
    <hyperlink ref="B12" location="'附件1-10部门基本情况表'!A1" display="附件1-10部门基本情况表"/>
    <hyperlink ref="B13" location="'附件1-11行政事业单位资产情况表'!A1" display="附件1-11行政事业单位资产情况表"/>
    <hyperlink ref="B14" location="'附件1-12政府采购'!A1" display="附件1-12政府采购"/>
    <hyperlink ref="B2" location="封面!A1" display="封面"/>
    <hyperlink ref="B3" location="'附件1-1财政拨款收支预算总表'!A1" display="附件1-1财政拨款收支预算总表"/>
    <hyperlink ref="B4" location="'附件1-2一般公共预算支出表'!A1" display="附件1-2一般公共预算支出表"/>
  </hyperlink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IV16384"/>
    </sheetView>
  </sheetViews>
  <sheetFormatPr defaultColWidth="15.57421875" defaultRowHeight="14.25" customHeight="1"/>
  <cols>
    <col min="1" max="16384" width="15.421875" style="69" customWidth="1"/>
  </cols>
  <sheetData>
    <row r="1" spans="1:10" ht="12.75">
      <c r="A1" s="159" t="s">
        <v>192</v>
      </c>
      <c r="B1" s="159"/>
      <c r="C1" s="159"/>
      <c r="D1" s="70"/>
      <c r="E1" s="71"/>
      <c r="F1" s="71"/>
      <c r="G1" s="71"/>
      <c r="H1" s="71"/>
      <c r="I1" s="71"/>
      <c r="J1" s="71"/>
    </row>
    <row r="2" spans="1:10" ht="20.25">
      <c r="A2" s="165" t="s">
        <v>193</v>
      </c>
      <c r="B2" s="165"/>
      <c r="C2" s="165"/>
      <c r="D2" s="165"/>
      <c r="E2" s="165"/>
      <c r="F2" s="72"/>
      <c r="G2" s="72"/>
      <c r="H2" s="72"/>
      <c r="I2" s="72"/>
      <c r="J2" s="72"/>
    </row>
    <row r="3" spans="1:9" s="66" customFormat="1" ht="15">
      <c r="A3" s="73"/>
      <c r="B3" s="73"/>
      <c r="C3" s="73"/>
      <c r="D3" s="73"/>
      <c r="E3" s="34" t="s">
        <v>22</v>
      </c>
      <c r="F3" s="74"/>
      <c r="G3" s="71"/>
      <c r="H3" s="74"/>
      <c r="I3" s="74"/>
    </row>
    <row r="4" spans="1:5" s="67" customFormat="1" ht="18" customHeight="1">
      <c r="A4" s="168" t="s">
        <v>194</v>
      </c>
      <c r="B4" s="168" t="s">
        <v>195</v>
      </c>
      <c r="C4" s="168" t="s">
        <v>196</v>
      </c>
      <c r="D4" s="166" t="s">
        <v>197</v>
      </c>
      <c r="E4" s="166"/>
    </row>
    <row r="5" spans="1:5" s="68" customFormat="1" ht="18" customHeight="1">
      <c r="A5" s="169"/>
      <c r="B5" s="169"/>
      <c r="C5" s="169"/>
      <c r="D5" s="75" t="s">
        <v>198</v>
      </c>
      <c r="E5" s="75" t="s">
        <v>199</v>
      </c>
    </row>
    <row r="6" spans="1:5" s="68" customFormat="1" ht="18" customHeight="1">
      <c r="A6" s="76" t="s">
        <v>87</v>
      </c>
      <c r="B6" s="77"/>
      <c r="C6" s="77"/>
      <c r="D6" s="77"/>
      <c r="E6" s="78"/>
    </row>
    <row r="7" spans="1:5" s="68" customFormat="1" ht="18" customHeight="1">
      <c r="A7" s="79" t="s">
        <v>200</v>
      </c>
      <c r="B7" s="79">
        <v>0</v>
      </c>
      <c r="C7" s="79">
        <v>0</v>
      </c>
      <c r="D7" s="79"/>
      <c r="E7" s="80"/>
    </row>
    <row r="8" spans="1:5" ht="18" customHeight="1">
      <c r="A8" s="79" t="s">
        <v>201</v>
      </c>
      <c r="B8" s="79">
        <v>7</v>
      </c>
      <c r="C8" s="79">
        <v>8</v>
      </c>
      <c r="D8" s="79">
        <v>1</v>
      </c>
      <c r="E8" s="80">
        <v>-0.12</v>
      </c>
    </row>
    <row r="9" spans="1:5" ht="18" customHeight="1">
      <c r="A9" s="79" t="s">
        <v>202</v>
      </c>
      <c r="B9" s="79">
        <v>0</v>
      </c>
      <c r="C9" s="79">
        <v>0</v>
      </c>
      <c r="D9" s="79"/>
      <c r="E9" s="80"/>
    </row>
    <row r="10" spans="1:5" ht="18" customHeight="1">
      <c r="A10" s="79" t="s">
        <v>203</v>
      </c>
      <c r="B10" s="79">
        <v>0</v>
      </c>
      <c r="C10" s="79">
        <v>0</v>
      </c>
      <c r="D10" s="79"/>
      <c r="E10" s="80"/>
    </row>
    <row r="11" spans="1:5" ht="18" customHeight="1">
      <c r="A11" s="79" t="s">
        <v>204</v>
      </c>
      <c r="B11" s="79">
        <v>0</v>
      </c>
      <c r="C11" s="79">
        <v>0</v>
      </c>
      <c r="D11" s="79"/>
      <c r="E11" s="80"/>
    </row>
    <row r="12" spans="1:6" ht="24.75" customHeight="1">
      <c r="A12" s="167"/>
      <c r="B12" s="167"/>
      <c r="C12" s="167"/>
      <c r="D12" s="167"/>
      <c r="E12" s="167"/>
      <c r="F12" s="81"/>
    </row>
    <row r="13" ht="14.25" customHeight="1">
      <c r="F13" s="82"/>
    </row>
  </sheetData>
  <sheetProtection/>
  <mergeCells count="7">
    <mergeCell ref="A1:C1"/>
    <mergeCell ref="A2:E2"/>
    <mergeCell ref="D4:E4"/>
    <mergeCell ref="A12:E12"/>
    <mergeCell ref="A4:A5"/>
    <mergeCell ref="B4:B5"/>
    <mergeCell ref="C4:C5"/>
  </mergeCells>
  <printOptions/>
  <pageMargins left="0.75" right="0.39" top="0.98" bottom="0.75" header="0.51" footer="0.51"/>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J93"/>
  <sheetViews>
    <sheetView zoomScalePageLayoutView="0" workbookViewId="0" topLeftCell="A1">
      <selection activeCell="F16" sqref="F16:G16"/>
    </sheetView>
  </sheetViews>
  <sheetFormatPr defaultColWidth="8.00390625" defaultRowHeight="14.25" customHeight="1"/>
  <cols>
    <col min="1" max="1" width="21.00390625" style="49" customWidth="1"/>
    <col min="2" max="2" width="12.421875" style="49" customWidth="1"/>
    <col min="3" max="3" width="10.57421875" style="49" customWidth="1"/>
    <col min="4" max="4" width="15.421875" style="49" customWidth="1"/>
    <col min="5" max="5" width="27.57421875" style="49" customWidth="1"/>
    <col min="6" max="6" width="13.57421875" style="49" customWidth="1"/>
    <col min="7" max="7" width="9.28125" style="49" customWidth="1"/>
    <col min="8" max="8" width="9.421875" style="49" customWidth="1"/>
    <col min="9" max="9" width="6.421875" style="49" customWidth="1"/>
    <col min="10" max="10" width="18.00390625" style="49" customWidth="1"/>
    <col min="11" max="16384" width="8.00390625" style="49" customWidth="1"/>
  </cols>
  <sheetData>
    <row r="1" ht="14.25" customHeight="1">
      <c r="A1" s="49" t="s">
        <v>205</v>
      </c>
    </row>
    <row r="2" spans="1:10" ht="36" customHeight="1">
      <c r="A2" s="170" t="s">
        <v>206</v>
      </c>
      <c r="B2" s="171"/>
      <c r="C2" s="171"/>
      <c r="D2" s="171"/>
      <c r="E2" s="171"/>
      <c r="F2" s="171"/>
      <c r="G2" s="171"/>
      <c r="H2" s="171"/>
      <c r="I2" s="171"/>
      <c r="J2" s="171"/>
    </row>
    <row r="3" spans="1:10" ht="18" customHeight="1">
      <c r="A3" s="170" t="s">
        <v>207</v>
      </c>
      <c r="B3" s="171"/>
      <c r="C3" s="171"/>
      <c r="D3" s="171"/>
      <c r="E3" s="171"/>
      <c r="F3" s="171"/>
      <c r="G3" s="171"/>
      <c r="H3" s="171"/>
      <c r="I3" s="171"/>
      <c r="J3" s="171"/>
    </row>
    <row r="4" spans="1:10" ht="20.25" customHeight="1">
      <c r="A4" s="51" t="s">
        <v>208</v>
      </c>
      <c r="B4" s="172" t="s">
        <v>209</v>
      </c>
      <c r="C4" s="171"/>
      <c r="D4" s="171"/>
      <c r="E4" s="51" t="s">
        <v>210</v>
      </c>
      <c r="F4" s="172" t="s">
        <v>15</v>
      </c>
      <c r="G4" s="171"/>
      <c r="H4" s="171"/>
      <c r="I4" s="171"/>
      <c r="J4" s="171"/>
    </row>
    <row r="5" spans="1:10" ht="20.25" customHeight="1">
      <c r="A5" s="51" t="s">
        <v>211</v>
      </c>
      <c r="B5" s="172" t="s">
        <v>209</v>
      </c>
      <c r="C5" s="171"/>
      <c r="D5" s="171"/>
      <c r="E5" s="51" t="s">
        <v>212</v>
      </c>
      <c r="F5" s="172" t="s">
        <v>15</v>
      </c>
      <c r="G5" s="171"/>
      <c r="H5" s="171"/>
      <c r="I5" s="171"/>
      <c r="J5" s="171"/>
    </row>
    <row r="6" spans="1:10" ht="20.25" customHeight="1">
      <c r="A6" s="51" t="s">
        <v>213</v>
      </c>
      <c r="B6" s="172" t="s">
        <v>214</v>
      </c>
      <c r="C6" s="171"/>
      <c r="D6" s="171"/>
      <c r="E6" s="51" t="s">
        <v>215</v>
      </c>
      <c r="F6" s="172" t="s">
        <v>216</v>
      </c>
      <c r="G6" s="171"/>
      <c r="H6" s="171"/>
      <c r="I6" s="171"/>
      <c r="J6" s="171"/>
    </row>
    <row r="7" spans="1:10" ht="21" customHeight="1">
      <c r="A7" s="51" t="s">
        <v>217</v>
      </c>
      <c r="B7" s="172" t="s">
        <v>218</v>
      </c>
      <c r="C7" s="171"/>
      <c r="D7" s="171"/>
      <c r="E7" s="51" t="s">
        <v>219</v>
      </c>
      <c r="F7" s="172" t="s">
        <v>220</v>
      </c>
      <c r="G7" s="171"/>
      <c r="H7" s="171"/>
      <c r="I7" s="171"/>
      <c r="J7" s="171"/>
    </row>
    <row r="8" spans="1:10" ht="62.25" customHeight="1">
      <c r="A8" s="53" t="s">
        <v>221</v>
      </c>
      <c r="B8" s="173" t="s">
        <v>222</v>
      </c>
      <c r="C8" s="174"/>
      <c r="D8" s="174"/>
      <c r="E8" s="174"/>
      <c r="F8" s="174"/>
      <c r="G8" s="174"/>
      <c r="H8" s="174"/>
      <c r="I8" s="174"/>
      <c r="J8" s="175"/>
    </row>
    <row r="9" spans="1:10" ht="26.25" customHeight="1">
      <c r="A9" s="191" t="s">
        <v>223</v>
      </c>
      <c r="B9" s="191" t="s">
        <v>224</v>
      </c>
      <c r="C9" s="171"/>
      <c r="D9" s="171"/>
      <c r="E9" s="176" t="s">
        <v>225</v>
      </c>
      <c r="F9" s="176" t="s">
        <v>226</v>
      </c>
      <c r="G9" s="171"/>
      <c r="H9" s="171"/>
      <c r="I9" s="171"/>
      <c r="J9" s="171"/>
    </row>
    <row r="10" spans="1:10" ht="22.5" customHeight="1">
      <c r="A10" s="171"/>
      <c r="B10" s="171"/>
      <c r="C10" s="171"/>
      <c r="D10" s="171"/>
      <c r="E10" s="171"/>
      <c r="F10" s="176" t="s">
        <v>227</v>
      </c>
      <c r="G10" s="171"/>
      <c r="H10" s="176" t="s">
        <v>228</v>
      </c>
      <c r="I10" s="171"/>
      <c r="J10" s="51" t="s">
        <v>229</v>
      </c>
    </row>
    <row r="11" spans="1:10" ht="19.5" customHeight="1">
      <c r="A11" s="171"/>
      <c r="B11" s="172" t="s">
        <v>230</v>
      </c>
      <c r="C11" s="171"/>
      <c r="D11" s="171"/>
      <c r="E11" s="54" t="s">
        <v>231</v>
      </c>
      <c r="F11" s="177">
        <v>126</v>
      </c>
      <c r="G11" s="178"/>
      <c r="H11" s="177">
        <v>126</v>
      </c>
      <c r="I11" s="178"/>
      <c r="J11" s="55">
        <v>0</v>
      </c>
    </row>
    <row r="12" spans="1:10" ht="19.5" customHeight="1">
      <c r="A12" s="171"/>
      <c r="B12" s="172" t="s">
        <v>232</v>
      </c>
      <c r="C12" s="171"/>
      <c r="D12" s="171"/>
      <c r="E12" s="52" t="s">
        <v>233</v>
      </c>
      <c r="F12" s="179">
        <v>80</v>
      </c>
      <c r="G12" s="178"/>
      <c r="H12" s="179">
        <v>80</v>
      </c>
      <c r="I12" s="178"/>
      <c r="J12" s="56">
        <v>0</v>
      </c>
    </row>
    <row r="13" spans="1:10" ht="19.5" customHeight="1">
      <c r="A13" s="171"/>
      <c r="B13" s="172" t="s">
        <v>234</v>
      </c>
      <c r="C13" s="171"/>
      <c r="D13" s="171"/>
      <c r="E13" s="52" t="s">
        <v>235</v>
      </c>
      <c r="F13" s="179">
        <v>100</v>
      </c>
      <c r="G13" s="178"/>
      <c r="H13" s="179">
        <v>0</v>
      </c>
      <c r="I13" s="178"/>
      <c r="J13" s="56">
        <v>100</v>
      </c>
    </row>
    <row r="14" spans="1:10" ht="19.5" customHeight="1">
      <c r="A14" s="171"/>
      <c r="B14" s="172" t="s">
        <v>236</v>
      </c>
      <c r="C14" s="171"/>
      <c r="D14" s="171"/>
      <c r="E14" s="52" t="s">
        <v>237</v>
      </c>
      <c r="F14" s="179">
        <v>3.2</v>
      </c>
      <c r="G14" s="178"/>
      <c r="H14" s="179">
        <v>3.2</v>
      </c>
      <c r="I14" s="178"/>
      <c r="J14" s="56">
        <v>0</v>
      </c>
    </row>
    <row r="15" spans="1:10" ht="19.5" customHeight="1">
      <c r="A15" s="171"/>
      <c r="B15" s="172" t="s">
        <v>238</v>
      </c>
      <c r="C15" s="171"/>
      <c r="D15" s="171"/>
      <c r="E15" s="52" t="s">
        <v>239</v>
      </c>
      <c r="F15" s="179">
        <v>38.16</v>
      </c>
      <c r="G15" s="178"/>
      <c r="H15" s="179">
        <v>38.16</v>
      </c>
      <c r="I15" s="178"/>
      <c r="J15" s="56">
        <v>0</v>
      </c>
    </row>
    <row r="16" spans="1:10" ht="19.5" customHeight="1">
      <c r="A16" s="171"/>
      <c r="B16" s="180" t="s">
        <v>240</v>
      </c>
      <c r="C16" s="181"/>
      <c r="D16" s="182"/>
      <c r="E16" s="52" t="s">
        <v>240</v>
      </c>
      <c r="F16" s="179">
        <v>9</v>
      </c>
      <c r="G16" s="178"/>
      <c r="H16" s="183">
        <v>9</v>
      </c>
      <c r="I16" s="184"/>
      <c r="J16" s="56"/>
    </row>
    <row r="17" spans="1:10" ht="19.5" customHeight="1">
      <c r="A17" s="171"/>
      <c r="B17" s="180" t="s">
        <v>241</v>
      </c>
      <c r="C17" s="181"/>
      <c r="D17" s="182"/>
      <c r="E17" s="52" t="s">
        <v>241</v>
      </c>
      <c r="F17" s="179">
        <v>25</v>
      </c>
      <c r="G17" s="178"/>
      <c r="H17" s="183">
        <v>25</v>
      </c>
      <c r="I17" s="184"/>
      <c r="J17" s="56"/>
    </row>
    <row r="18" spans="1:10" ht="19.5" customHeight="1">
      <c r="A18" s="171"/>
      <c r="B18" s="172" t="s">
        <v>242</v>
      </c>
      <c r="C18" s="171"/>
      <c r="D18" s="171"/>
      <c r="E18" s="52" t="s">
        <v>243</v>
      </c>
      <c r="F18" s="179">
        <v>150</v>
      </c>
      <c r="G18" s="178"/>
      <c r="H18" s="179">
        <v>0</v>
      </c>
      <c r="I18" s="178"/>
      <c r="J18" s="56">
        <v>150</v>
      </c>
    </row>
    <row r="19" spans="1:10" ht="19.5" customHeight="1">
      <c r="A19" s="171"/>
      <c r="B19" s="172" t="s">
        <v>244</v>
      </c>
      <c r="C19" s="171"/>
      <c r="D19" s="171"/>
      <c r="E19" s="52" t="s">
        <v>245</v>
      </c>
      <c r="F19" s="179">
        <v>164</v>
      </c>
      <c r="G19" s="178"/>
      <c r="H19" s="179">
        <v>0</v>
      </c>
      <c r="I19" s="178"/>
      <c r="J19" s="56">
        <v>164</v>
      </c>
    </row>
    <row r="20" spans="1:10" ht="19.5" customHeight="1">
      <c r="A20" s="171"/>
      <c r="B20" s="172" t="s">
        <v>246</v>
      </c>
      <c r="C20" s="171"/>
      <c r="D20" s="171"/>
      <c r="E20" s="52" t="s">
        <v>247</v>
      </c>
      <c r="F20" s="179">
        <v>210</v>
      </c>
      <c r="G20" s="178"/>
      <c r="H20" s="179">
        <v>0</v>
      </c>
      <c r="I20" s="178"/>
      <c r="J20" s="56">
        <v>210</v>
      </c>
    </row>
    <row r="21" spans="1:10" ht="19.5" customHeight="1">
      <c r="A21" s="171"/>
      <c r="B21" s="172" t="s">
        <v>248</v>
      </c>
      <c r="C21" s="171"/>
      <c r="D21" s="171"/>
      <c r="E21" s="52" t="s">
        <v>249</v>
      </c>
      <c r="F21" s="179">
        <v>19</v>
      </c>
      <c r="G21" s="178"/>
      <c r="H21" s="179"/>
      <c r="I21" s="178"/>
      <c r="J21" s="56">
        <v>19</v>
      </c>
    </row>
    <row r="22" spans="1:10" ht="19.5" customHeight="1">
      <c r="A22" s="171"/>
      <c r="B22" s="172" t="s">
        <v>250</v>
      </c>
      <c r="C22" s="171"/>
      <c r="D22" s="171"/>
      <c r="E22" s="52" t="s">
        <v>251</v>
      </c>
      <c r="F22" s="179">
        <v>190</v>
      </c>
      <c r="G22" s="178"/>
      <c r="H22" s="179">
        <v>190</v>
      </c>
      <c r="I22" s="178"/>
      <c r="J22" s="56">
        <v>0</v>
      </c>
    </row>
    <row r="23" spans="1:10" ht="19.5" customHeight="1">
      <c r="A23" s="171"/>
      <c r="B23" s="172" t="s">
        <v>252</v>
      </c>
      <c r="C23" s="171"/>
      <c r="D23" s="171"/>
      <c r="E23" s="52" t="s">
        <v>253</v>
      </c>
      <c r="F23" s="179">
        <v>130</v>
      </c>
      <c r="G23" s="178"/>
      <c r="H23" s="179">
        <v>130</v>
      </c>
      <c r="I23" s="178"/>
      <c r="J23" s="56">
        <v>0</v>
      </c>
    </row>
    <row r="24" spans="1:10" ht="19.5" customHeight="1">
      <c r="A24" s="171"/>
      <c r="B24" s="172" t="s">
        <v>254</v>
      </c>
      <c r="C24" s="171"/>
      <c r="D24" s="171"/>
      <c r="E24" s="52" t="s">
        <v>255</v>
      </c>
      <c r="F24" s="179">
        <v>120</v>
      </c>
      <c r="G24" s="178"/>
      <c r="H24" s="179">
        <v>0</v>
      </c>
      <c r="I24" s="178"/>
      <c r="J24" s="56">
        <v>120</v>
      </c>
    </row>
    <row r="25" spans="1:10" ht="19.5" customHeight="1">
      <c r="A25" s="171"/>
      <c r="B25" s="172" t="s">
        <v>256</v>
      </c>
      <c r="C25" s="171"/>
      <c r="D25" s="171"/>
      <c r="E25" s="52" t="s">
        <v>257</v>
      </c>
      <c r="F25" s="179">
        <v>12</v>
      </c>
      <c r="G25" s="178"/>
      <c r="H25" s="179"/>
      <c r="I25" s="178"/>
      <c r="J25" s="56">
        <v>12</v>
      </c>
    </row>
    <row r="26" spans="1:10" ht="19.5" customHeight="1">
      <c r="A26" s="171"/>
      <c r="B26" s="172" t="s">
        <v>258</v>
      </c>
      <c r="C26" s="171"/>
      <c r="D26" s="171"/>
      <c r="E26" s="52" t="s">
        <v>259</v>
      </c>
      <c r="F26" s="179">
        <v>8</v>
      </c>
      <c r="G26" s="178"/>
      <c r="H26" s="179">
        <v>8</v>
      </c>
      <c r="I26" s="178"/>
      <c r="J26" s="56"/>
    </row>
    <row r="27" spans="1:10" ht="19.5" customHeight="1">
      <c r="A27" s="171"/>
      <c r="B27" s="172" t="s">
        <v>260</v>
      </c>
      <c r="C27" s="171"/>
      <c r="D27" s="171"/>
      <c r="E27" s="52" t="s">
        <v>261</v>
      </c>
      <c r="F27" s="179">
        <v>40</v>
      </c>
      <c r="G27" s="178"/>
      <c r="H27" s="179">
        <v>0</v>
      </c>
      <c r="I27" s="178"/>
      <c r="J27" s="56">
        <v>40</v>
      </c>
    </row>
    <row r="28" spans="1:10" ht="19.5" customHeight="1">
      <c r="A28" s="171"/>
      <c r="B28" s="172" t="s">
        <v>262</v>
      </c>
      <c r="C28" s="171"/>
      <c r="D28" s="171"/>
      <c r="E28" s="52" t="s">
        <v>263</v>
      </c>
      <c r="F28" s="179">
        <v>4</v>
      </c>
      <c r="G28" s="178"/>
      <c r="H28" s="179"/>
      <c r="I28" s="178"/>
      <c r="J28" s="56">
        <v>4</v>
      </c>
    </row>
    <row r="29" spans="1:10" ht="19.5" customHeight="1">
      <c r="A29" s="171"/>
      <c r="B29" s="172" t="s">
        <v>264</v>
      </c>
      <c r="C29" s="171"/>
      <c r="D29" s="171"/>
      <c r="E29" s="52" t="s">
        <v>265</v>
      </c>
      <c r="F29" s="179">
        <v>40</v>
      </c>
      <c r="G29" s="178"/>
      <c r="H29" s="179">
        <v>0</v>
      </c>
      <c r="I29" s="178"/>
      <c r="J29" s="56">
        <v>40</v>
      </c>
    </row>
    <row r="30" spans="1:10" ht="19.5" customHeight="1">
      <c r="A30" s="171"/>
      <c r="B30" s="172" t="s">
        <v>266</v>
      </c>
      <c r="C30" s="171"/>
      <c r="D30" s="171"/>
      <c r="E30" s="52" t="s">
        <v>267</v>
      </c>
      <c r="F30" s="179">
        <v>10</v>
      </c>
      <c r="G30" s="178"/>
      <c r="H30" s="179">
        <v>0</v>
      </c>
      <c r="I30" s="178"/>
      <c r="J30" s="56">
        <v>10</v>
      </c>
    </row>
    <row r="31" spans="1:10" ht="19.5" customHeight="1">
      <c r="A31" s="171"/>
      <c r="B31" s="172" t="s">
        <v>268</v>
      </c>
      <c r="C31" s="171"/>
      <c r="D31" s="171"/>
      <c r="E31" s="52" t="s">
        <v>269</v>
      </c>
      <c r="F31" s="179">
        <v>36</v>
      </c>
      <c r="G31" s="178"/>
      <c r="H31" s="179">
        <v>36</v>
      </c>
      <c r="I31" s="178"/>
      <c r="J31" s="56">
        <v>0</v>
      </c>
    </row>
    <row r="32" spans="1:10" ht="19.5" customHeight="1">
      <c r="A32" s="171"/>
      <c r="B32" s="172" t="s">
        <v>270</v>
      </c>
      <c r="C32" s="171"/>
      <c r="D32" s="171"/>
      <c r="E32" s="52" t="s">
        <v>271</v>
      </c>
      <c r="F32" s="179">
        <v>25</v>
      </c>
      <c r="G32" s="178"/>
      <c r="H32" s="179">
        <v>0</v>
      </c>
      <c r="I32" s="178"/>
      <c r="J32" s="56">
        <v>25</v>
      </c>
    </row>
    <row r="33" spans="1:10" ht="19.5" customHeight="1">
      <c r="A33" s="171"/>
      <c r="B33" s="172" t="s">
        <v>272</v>
      </c>
      <c r="C33" s="171"/>
      <c r="D33" s="171"/>
      <c r="E33" s="52" t="s">
        <v>273</v>
      </c>
      <c r="F33" s="179">
        <v>300</v>
      </c>
      <c r="G33" s="178"/>
      <c r="H33" s="179">
        <v>0</v>
      </c>
      <c r="I33" s="178"/>
      <c r="J33" s="56">
        <v>300</v>
      </c>
    </row>
    <row r="34" spans="1:10" ht="19.5" customHeight="1">
      <c r="A34" s="171"/>
      <c r="B34" s="172" t="s">
        <v>274</v>
      </c>
      <c r="C34" s="171"/>
      <c r="D34" s="171"/>
      <c r="E34" s="52" t="s">
        <v>275</v>
      </c>
      <c r="F34" s="179">
        <v>700</v>
      </c>
      <c r="G34" s="178"/>
      <c r="H34" s="179">
        <v>0</v>
      </c>
      <c r="I34" s="178"/>
      <c r="J34" s="56">
        <v>700</v>
      </c>
    </row>
    <row r="35" spans="1:10" ht="19.5" customHeight="1">
      <c r="A35" s="171"/>
      <c r="B35" s="172" t="s">
        <v>276</v>
      </c>
      <c r="C35" s="171"/>
      <c r="D35" s="171"/>
      <c r="E35" s="52" t="s">
        <v>277</v>
      </c>
      <c r="F35" s="179">
        <v>25.057</v>
      </c>
      <c r="G35" s="178"/>
      <c r="H35" s="179">
        <v>25.057</v>
      </c>
      <c r="I35" s="178"/>
      <c r="J35" s="56">
        <v>0</v>
      </c>
    </row>
    <row r="36" spans="1:10" ht="19.5" customHeight="1">
      <c r="A36" s="171"/>
      <c r="B36" s="172" t="s">
        <v>278</v>
      </c>
      <c r="C36" s="171"/>
      <c r="D36" s="171"/>
      <c r="E36" s="52" t="s">
        <v>279</v>
      </c>
      <c r="F36" s="179">
        <v>47</v>
      </c>
      <c r="G36" s="178"/>
      <c r="H36" s="179">
        <v>47</v>
      </c>
      <c r="I36" s="178"/>
      <c r="J36" s="56">
        <v>0</v>
      </c>
    </row>
    <row r="37" spans="1:10" ht="19.5" customHeight="1">
      <c r="A37" s="171"/>
      <c r="B37" s="172" t="s">
        <v>280</v>
      </c>
      <c r="C37" s="171"/>
      <c r="D37" s="171"/>
      <c r="E37" s="52" t="s">
        <v>281</v>
      </c>
      <c r="F37" s="179">
        <v>25</v>
      </c>
      <c r="G37" s="178"/>
      <c r="H37" s="179">
        <v>0</v>
      </c>
      <c r="I37" s="178"/>
      <c r="J37" s="56">
        <v>25</v>
      </c>
    </row>
    <row r="38" spans="1:10" ht="19.5" customHeight="1">
      <c r="A38" s="171"/>
      <c r="B38" s="172" t="s">
        <v>282</v>
      </c>
      <c r="C38" s="171"/>
      <c r="D38" s="171"/>
      <c r="E38" s="52" t="s">
        <v>283</v>
      </c>
      <c r="F38" s="179">
        <v>40</v>
      </c>
      <c r="G38" s="178"/>
      <c r="H38" s="179">
        <v>40</v>
      </c>
      <c r="I38" s="178"/>
      <c r="J38" s="56">
        <v>0</v>
      </c>
    </row>
    <row r="39" spans="1:10" ht="19.5" customHeight="1">
      <c r="A39" s="171"/>
      <c r="B39" s="172" t="s">
        <v>284</v>
      </c>
      <c r="C39" s="171"/>
      <c r="D39" s="171"/>
      <c r="E39" s="52" t="s">
        <v>285</v>
      </c>
      <c r="F39" s="179">
        <v>130</v>
      </c>
      <c r="G39" s="178"/>
      <c r="H39" s="179">
        <v>0</v>
      </c>
      <c r="I39" s="178"/>
      <c r="J39" s="56">
        <v>130</v>
      </c>
    </row>
    <row r="40" spans="1:10" ht="19.5" customHeight="1">
      <c r="A40" s="171"/>
      <c r="B40" s="180" t="s">
        <v>286</v>
      </c>
      <c r="C40" s="181"/>
      <c r="D40" s="182"/>
      <c r="E40" s="52" t="s">
        <v>287</v>
      </c>
      <c r="F40" s="179">
        <v>14</v>
      </c>
      <c r="G40" s="178"/>
      <c r="H40" s="185"/>
      <c r="I40" s="186"/>
      <c r="J40" s="56">
        <v>14</v>
      </c>
    </row>
    <row r="41" spans="1:10" ht="19.5" customHeight="1">
      <c r="A41" s="171"/>
      <c r="B41" s="172" t="s">
        <v>67</v>
      </c>
      <c r="C41" s="171"/>
      <c r="D41" s="171"/>
      <c r="E41" s="52" t="s">
        <v>288</v>
      </c>
      <c r="F41" s="179">
        <v>3795.730000000001</v>
      </c>
      <c r="G41" s="178"/>
      <c r="H41" s="179">
        <v>3795.730000000001</v>
      </c>
      <c r="I41" s="178"/>
      <c r="J41" s="56">
        <v>0</v>
      </c>
    </row>
    <row r="42" spans="1:10" ht="24.75" customHeight="1">
      <c r="A42" s="171"/>
      <c r="B42" s="187" t="s">
        <v>87</v>
      </c>
      <c r="C42" s="188"/>
      <c r="D42" s="188"/>
      <c r="E42" s="189"/>
      <c r="F42" s="179">
        <f>SUM(F11:G41)</f>
        <v>6616.147000000001</v>
      </c>
      <c r="G42" s="178"/>
      <c r="H42" s="179">
        <f>SUM(H11:I41)</f>
        <v>4553.147000000001</v>
      </c>
      <c r="I42" s="178"/>
      <c r="J42" s="59">
        <f>SUM(J11:J41)</f>
        <v>2063</v>
      </c>
    </row>
    <row r="43" spans="1:10" ht="24.75" customHeight="1">
      <c r="A43" s="191" t="s">
        <v>289</v>
      </c>
      <c r="B43" s="190" t="s">
        <v>290</v>
      </c>
      <c r="C43" s="171"/>
      <c r="D43" s="171"/>
      <c r="E43" s="171"/>
      <c r="F43" s="171"/>
      <c r="G43" s="171"/>
      <c r="H43" s="171"/>
      <c r="I43" s="171"/>
      <c r="J43" s="171"/>
    </row>
    <row r="44" spans="1:10" ht="24.75" customHeight="1">
      <c r="A44" s="171"/>
      <c r="B44" s="190" t="s">
        <v>291</v>
      </c>
      <c r="C44" s="171"/>
      <c r="D44" s="171"/>
      <c r="E44" s="171"/>
      <c r="F44" s="171"/>
      <c r="G44" s="171"/>
      <c r="H44" s="171"/>
      <c r="I44" s="171"/>
      <c r="J44" s="171"/>
    </row>
    <row r="45" spans="1:10" ht="57" customHeight="1">
      <c r="A45" s="171"/>
      <c r="B45" s="190" t="s">
        <v>292</v>
      </c>
      <c r="C45" s="171"/>
      <c r="D45" s="171"/>
      <c r="E45" s="171"/>
      <c r="F45" s="171"/>
      <c r="G45" s="171"/>
      <c r="H45" s="171"/>
      <c r="I45" s="171"/>
      <c r="J45" s="171"/>
    </row>
    <row r="46" spans="1:10" ht="24.75" customHeight="1">
      <c r="A46" s="171"/>
      <c r="B46" s="190"/>
      <c r="C46" s="171"/>
      <c r="D46" s="171"/>
      <c r="E46" s="171"/>
      <c r="F46" s="171"/>
      <c r="G46" s="171"/>
      <c r="H46" s="171"/>
      <c r="I46" s="171"/>
      <c r="J46" s="171"/>
    </row>
    <row r="47" spans="1:10" ht="32.25" customHeight="1">
      <c r="A47" s="57"/>
      <c r="B47" s="54" t="s">
        <v>293</v>
      </c>
      <c r="C47" s="54" t="s">
        <v>294</v>
      </c>
      <c r="D47" s="191" t="s">
        <v>295</v>
      </c>
      <c r="E47" s="171"/>
      <c r="F47" s="171"/>
      <c r="G47" s="171"/>
      <c r="H47" s="171"/>
      <c r="I47" s="192"/>
      <c r="J47" s="60" t="s">
        <v>296</v>
      </c>
    </row>
    <row r="48" spans="1:10" ht="24.75" customHeight="1">
      <c r="A48" s="198" t="s">
        <v>297</v>
      </c>
      <c r="B48" s="176" t="s">
        <v>298</v>
      </c>
      <c r="C48" s="191" t="s">
        <v>299</v>
      </c>
      <c r="D48" s="193" t="s">
        <v>300</v>
      </c>
      <c r="E48" s="171"/>
      <c r="F48" s="171"/>
      <c r="G48" s="171"/>
      <c r="H48" s="171"/>
      <c r="I48" s="171"/>
      <c r="J48" s="58" t="s">
        <v>301</v>
      </c>
    </row>
    <row r="49" spans="1:10" ht="24.75" customHeight="1">
      <c r="A49" s="199"/>
      <c r="B49" s="171"/>
      <c r="C49" s="171"/>
      <c r="D49" s="193" t="s">
        <v>302</v>
      </c>
      <c r="E49" s="171"/>
      <c r="F49" s="171"/>
      <c r="G49" s="171"/>
      <c r="H49" s="171"/>
      <c r="I49" s="171"/>
      <c r="J49" s="58" t="s">
        <v>303</v>
      </c>
    </row>
    <row r="50" spans="1:10" ht="24.75" customHeight="1">
      <c r="A50" s="199"/>
      <c r="B50" s="171"/>
      <c r="C50" s="171"/>
      <c r="D50" s="193"/>
      <c r="E50" s="171"/>
      <c r="F50" s="171"/>
      <c r="G50" s="171"/>
      <c r="H50" s="171"/>
      <c r="I50" s="171"/>
      <c r="J50" s="58"/>
    </row>
    <row r="51" spans="1:10" ht="24.75" customHeight="1">
      <c r="A51" s="199"/>
      <c r="B51" s="171"/>
      <c r="C51" s="171"/>
      <c r="D51" s="193"/>
      <c r="E51" s="171"/>
      <c r="F51" s="171"/>
      <c r="G51" s="171"/>
      <c r="H51" s="171"/>
      <c r="I51" s="171"/>
      <c r="J51" s="58"/>
    </row>
    <row r="52" spans="1:10" ht="24.75" customHeight="1">
      <c r="A52" s="199"/>
      <c r="B52" s="171"/>
      <c r="C52" s="191" t="s">
        <v>304</v>
      </c>
      <c r="D52" s="193" t="s">
        <v>305</v>
      </c>
      <c r="E52" s="171"/>
      <c r="F52" s="171"/>
      <c r="G52" s="171"/>
      <c r="H52" s="171"/>
      <c r="I52" s="171"/>
      <c r="J52" s="58" t="s">
        <v>306</v>
      </c>
    </row>
    <row r="53" spans="1:10" ht="24.75" customHeight="1">
      <c r="A53" s="199"/>
      <c r="B53" s="171"/>
      <c r="C53" s="171"/>
      <c r="D53" s="193" t="s">
        <v>307</v>
      </c>
      <c r="E53" s="171"/>
      <c r="F53" s="171"/>
      <c r="G53" s="171"/>
      <c r="H53" s="171"/>
      <c r="I53" s="171"/>
      <c r="J53" s="58" t="s">
        <v>308</v>
      </c>
    </row>
    <row r="54" spans="1:10" ht="24.75" customHeight="1">
      <c r="A54" s="199"/>
      <c r="B54" s="171"/>
      <c r="C54" s="171"/>
      <c r="D54" s="193"/>
      <c r="E54" s="171"/>
      <c r="F54" s="171"/>
      <c r="G54" s="171"/>
      <c r="H54" s="171"/>
      <c r="I54" s="171"/>
      <c r="J54" s="58"/>
    </row>
    <row r="55" spans="1:10" ht="24.75" customHeight="1">
      <c r="A55" s="199"/>
      <c r="B55" s="171"/>
      <c r="C55" s="171"/>
      <c r="D55" s="193"/>
      <c r="E55" s="171"/>
      <c r="F55" s="171"/>
      <c r="G55" s="171"/>
      <c r="H55" s="171"/>
      <c r="I55" s="171"/>
      <c r="J55" s="58"/>
    </row>
    <row r="56" spans="1:10" ht="24.75" customHeight="1">
      <c r="A56" s="199"/>
      <c r="B56" s="171"/>
      <c r="C56" s="191" t="s">
        <v>309</v>
      </c>
      <c r="D56" s="193" t="s">
        <v>310</v>
      </c>
      <c r="E56" s="171"/>
      <c r="F56" s="171"/>
      <c r="G56" s="171"/>
      <c r="H56" s="171"/>
      <c r="I56" s="171"/>
      <c r="J56" s="58" t="s">
        <v>311</v>
      </c>
    </row>
    <row r="57" spans="1:10" ht="24.75" customHeight="1">
      <c r="A57" s="199"/>
      <c r="B57" s="171"/>
      <c r="C57" s="171"/>
      <c r="D57" s="193"/>
      <c r="E57" s="171"/>
      <c r="F57" s="171"/>
      <c r="G57" s="171"/>
      <c r="H57" s="171"/>
      <c r="I57" s="171"/>
      <c r="J57" s="58"/>
    </row>
    <row r="58" spans="1:10" ht="24.75" customHeight="1">
      <c r="A58" s="199"/>
      <c r="B58" s="171"/>
      <c r="C58" s="171"/>
      <c r="D58" s="193"/>
      <c r="E58" s="171"/>
      <c r="F58" s="171"/>
      <c r="G58" s="171"/>
      <c r="H58" s="171"/>
      <c r="I58" s="171"/>
      <c r="J58" s="58"/>
    </row>
    <row r="59" spans="1:10" ht="24.75" customHeight="1">
      <c r="A59" s="199"/>
      <c r="B59" s="171"/>
      <c r="C59" s="171"/>
      <c r="D59" s="193"/>
      <c r="E59" s="171"/>
      <c r="F59" s="171"/>
      <c r="G59" s="171"/>
      <c r="H59" s="171"/>
      <c r="I59" s="171"/>
      <c r="J59" s="58"/>
    </row>
    <row r="60" spans="1:10" ht="24.75" customHeight="1">
      <c r="A60" s="199"/>
      <c r="B60" s="171"/>
      <c r="C60" s="191" t="s">
        <v>312</v>
      </c>
      <c r="D60" s="193" t="s">
        <v>313</v>
      </c>
      <c r="E60" s="171"/>
      <c r="F60" s="171"/>
      <c r="G60" s="171"/>
      <c r="H60" s="171"/>
      <c r="I60" s="171"/>
      <c r="J60" s="58" t="s">
        <v>314</v>
      </c>
    </row>
    <row r="61" spans="1:10" ht="24.75" customHeight="1">
      <c r="A61" s="199"/>
      <c r="B61" s="171"/>
      <c r="C61" s="171"/>
      <c r="D61" s="193"/>
      <c r="E61" s="171"/>
      <c r="F61" s="171"/>
      <c r="G61" s="171"/>
      <c r="H61" s="171"/>
      <c r="I61" s="171"/>
      <c r="J61" s="58"/>
    </row>
    <row r="62" spans="1:10" ht="24.75" customHeight="1">
      <c r="A62" s="199"/>
      <c r="B62" s="171"/>
      <c r="C62" s="171"/>
      <c r="D62" s="193"/>
      <c r="E62" s="171"/>
      <c r="F62" s="171"/>
      <c r="G62" s="171"/>
      <c r="H62" s="171"/>
      <c r="I62" s="171"/>
      <c r="J62" s="58"/>
    </row>
    <row r="63" spans="1:10" ht="24.75" customHeight="1">
      <c r="A63" s="199"/>
      <c r="B63" s="171"/>
      <c r="C63" s="171"/>
      <c r="D63" s="193"/>
      <c r="E63" s="171"/>
      <c r="F63" s="171"/>
      <c r="G63" s="171"/>
      <c r="H63" s="171"/>
      <c r="I63" s="171"/>
      <c r="J63" s="58"/>
    </row>
    <row r="64" spans="1:10" ht="24.75" customHeight="1">
      <c r="A64" s="199"/>
      <c r="B64" s="171"/>
      <c r="C64" s="54"/>
      <c r="D64" s="193"/>
      <c r="E64" s="171"/>
      <c r="F64" s="171"/>
      <c r="G64" s="171"/>
      <c r="H64" s="171"/>
      <c r="I64" s="171"/>
      <c r="J64" s="61"/>
    </row>
    <row r="65" spans="1:10" ht="24.75" customHeight="1">
      <c r="A65" s="199"/>
      <c r="B65" s="176" t="s">
        <v>315</v>
      </c>
      <c r="C65" s="191" t="s">
        <v>316</v>
      </c>
      <c r="D65" s="193"/>
      <c r="E65" s="171"/>
      <c r="F65" s="171"/>
      <c r="G65" s="171"/>
      <c r="H65" s="171"/>
      <c r="I65" s="171"/>
      <c r="J65" s="58"/>
    </row>
    <row r="66" spans="1:10" ht="24.75" customHeight="1">
      <c r="A66" s="199"/>
      <c r="B66" s="171"/>
      <c r="C66" s="171"/>
      <c r="D66" s="193"/>
      <c r="E66" s="171"/>
      <c r="F66" s="171"/>
      <c r="G66" s="171"/>
      <c r="H66" s="171"/>
      <c r="I66" s="171"/>
      <c r="J66" s="58"/>
    </row>
    <row r="67" spans="1:10" ht="24.75" customHeight="1">
      <c r="A67" s="199"/>
      <c r="B67" s="171"/>
      <c r="C67" s="171"/>
      <c r="D67" s="193"/>
      <c r="E67" s="171"/>
      <c r="F67" s="171"/>
      <c r="G67" s="171"/>
      <c r="H67" s="171"/>
      <c r="I67" s="171"/>
      <c r="J67" s="58"/>
    </row>
    <row r="68" spans="1:10" ht="24.75" customHeight="1">
      <c r="A68" s="199"/>
      <c r="B68" s="171"/>
      <c r="C68" s="171"/>
      <c r="D68" s="193"/>
      <c r="E68" s="171"/>
      <c r="F68" s="171"/>
      <c r="G68" s="171"/>
      <c r="H68" s="171"/>
      <c r="I68" s="171"/>
      <c r="J68" s="58"/>
    </row>
    <row r="69" spans="1:10" ht="24.75" customHeight="1">
      <c r="A69" s="199"/>
      <c r="B69" s="171"/>
      <c r="C69" s="191" t="s">
        <v>317</v>
      </c>
      <c r="D69" s="194" t="s">
        <v>318</v>
      </c>
      <c r="E69" s="171"/>
      <c r="F69" s="171"/>
      <c r="G69" s="171"/>
      <c r="H69" s="171"/>
      <c r="I69" s="171"/>
      <c r="J69" s="58" t="s">
        <v>319</v>
      </c>
    </row>
    <row r="70" spans="1:10" ht="24.75" customHeight="1">
      <c r="A70" s="199"/>
      <c r="B70" s="171"/>
      <c r="C70" s="171"/>
      <c r="D70" s="194"/>
      <c r="E70" s="171"/>
      <c r="F70" s="171"/>
      <c r="G70" s="171"/>
      <c r="H70" s="171"/>
      <c r="I70" s="171"/>
      <c r="J70" s="58"/>
    </row>
    <row r="71" spans="1:10" ht="24.75" customHeight="1">
      <c r="A71" s="199"/>
      <c r="B71" s="171"/>
      <c r="C71" s="171"/>
      <c r="D71" s="194"/>
      <c r="E71" s="171"/>
      <c r="F71" s="171"/>
      <c r="G71" s="171"/>
      <c r="H71" s="171"/>
      <c r="I71" s="171"/>
      <c r="J71" s="58"/>
    </row>
    <row r="72" spans="1:10" ht="24.75" customHeight="1">
      <c r="A72" s="199"/>
      <c r="B72" s="171"/>
      <c r="C72" s="171"/>
      <c r="D72" s="194"/>
      <c r="E72" s="171"/>
      <c r="F72" s="171"/>
      <c r="G72" s="171"/>
      <c r="H72" s="171"/>
      <c r="I72" s="171"/>
      <c r="J72" s="58"/>
    </row>
    <row r="73" spans="1:10" ht="24.75" customHeight="1">
      <c r="A73" s="199"/>
      <c r="B73" s="171"/>
      <c r="C73" s="191" t="s">
        <v>320</v>
      </c>
      <c r="D73" s="194" t="s">
        <v>321</v>
      </c>
      <c r="E73" s="171"/>
      <c r="F73" s="171"/>
      <c r="G73" s="171"/>
      <c r="H73" s="171"/>
      <c r="I73" s="171"/>
      <c r="J73" s="58" t="s">
        <v>322</v>
      </c>
    </row>
    <row r="74" spans="1:10" ht="24.75" customHeight="1">
      <c r="A74" s="199"/>
      <c r="B74" s="171"/>
      <c r="C74" s="171"/>
      <c r="D74" s="194"/>
      <c r="E74" s="171"/>
      <c r="F74" s="171"/>
      <c r="G74" s="171"/>
      <c r="H74" s="171"/>
      <c r="I74" s="171"/>
      <c r="J74" s="58"/>
    </row>
    <row r="75" spans="1:10" ht="24.75" customHeight="1">
      <c r="A75" s="199"/>
      <c r="B75" s="171"/>
      <c r="C75" s="171"/>
      <c r="D75" s="194"/>
      <c r="E75" s="171"/>
      <c r="F75" s="171"/>
      <c r="G75" s="171"/>
      <c r="H75" s="171"/>
      <c r="I75" s="171"/>
      <c r="J75" s="58"/>
    </row>
    <row r="76" spans="1:10" ht="24.75" customHeight="1">
      <c r="A76" s="199"/>
      <c r="B76" s="171"/>
      <c r="C76" s="171"/>
      <c r="D76" s="194"/>
      <c r="E76" s="171"/>
      <c r="F76" s="171"/>
      <c r="G76" s="171"/>
      <c r="H76" s="171"/>
      <c r="I76" s="171"/>
      <c r="J76" s="58"/>
    </row>
    <row r="77" spans="1:10" ht="24.75" customHeight="1">
      <c r="A77" s="199"/>
      <c r="B77" s="171"/>
      <c r="C77" s="191" t="s">
        <v>323</v>
      </c>
      <c r="D77" s="194" t="s">
        <v>324</v>
      </c>
      <c r="E77" s="171"/>
      <c r="F77" s="171"/>
      <c r="G77" s="171"/>
      <c r="H77" s="171"/>
      <c r="I77" s="171"/>
      <c r="J77" s="58" t="s">
        <v>325</v>
      </c>
    </row>
    <row r="78" spans="1:10" ht="24.75" customHeight="1">
      <c r="A78" s="199"/>
      <c r="B78" s="171"/>
      <c r="C78" s="171"/>
      <c r="D78" s="194"/>
      <c r="E78" s="171"/>
      <c r="F78" s="171"/>
      <c r="G78" s="171"/>
      <c r="H78" s="171"/>
      <c r="I78" s="171"/>
      <c r="J78" s="58"/>
    </row>
    <row r="79" spans="1:10" ht="24.75" customHeight="1">
      <c r="A79" s="199"/>
      <c r="B79" s="171"/>
      <c r="C79" s="171"/>
      <c r="D79" s="194"/>
      <c r="E79" s="171"/>
      <c r="F79" s="171"/>
      <c r="G79" s="171"/>
      <c r="H79" s="171"/>
      <c r="I79" s="171"/>
      <c r="J79" s="58"/>
    </row>
    <row r="80" spans="1:10" ht="24.75" customHeight="1">
      <c r="A80" s="199"/>
      <c r="B80" s="171"/>
      <c r="C80" s="171"/>
      <c r="D80" s="194"/>
      <c r="E80" s="171"/>
      <c r="F80" s="171"/>
      <c r="G80" s="171"/>
      <c r="H80" s="171"/>
      <c r="I80" s="171"/>
      <c r="J80" s="58"/>
    </row>
    <row r="81" spans="1:10" ht="24.75" customHeight="1">
      <c r="A81" s="199"/>
      <c r="B81" s="171"/>
      <c r="C81" s="54"/>
      <c r="D81" s="194"/>
      <c r="E81" s="171"/>
      <c r="F81" s="171"/>
      <c r="G81" s="171"/>
      <c r="H81" s="171"/>
      <c r="I81" s="171"/>
      <c r="J81" s="61"/>
    </row>
    <row r="82" spans="1:10" ht="24.75" customHeight="1">
      <c r="A82" s="199"/>
      <c r="B82" s="176" t="s">
        <v>326</v>
      </c>
      <c r="C82" s="191" t="s">
        <v>327</v>
      </c>
      <c r="D82" s="194" t="s">
        <v>328</v>
      </c>
      <c r="E82" s="171"/>
      <c r="F82" s="171"/>
      <c r="G82" s="171"/>
      <c r="H82" s="171"/>
      <c r="I82" s="171"/>
      <c r="J82" s="58" t="s">
        <v>329</v>
      </c>
    </row>
    <row r="83" spans="1:10" ht="24.75" customHeight="1">
      <c r="A83" s="199"/>
      <c r="B83" s="171"/>
      <c r="C83" s="171"/>
      <c r="D83" s="194" t="s">
        <v>330</v>
      </c>
      <c r="E83" s="171"/>
      <c r="F83" s="171"/>
      <c r="G83" s="171"/>
      <c r="H83" s="171"/>
      <c r="I83" s="171"/>
      <c r="J83" s="58" t="s">
        <v>329</v>
      </c>
    </row>
    <row r="84" spans="1:10" ht="24.75" customHeight="1">
      <c r="A84" s="199"/>
      <c r="B84" s="171"/>
      <c r="C84" s="171"/>
      <c r="D84" s="194"/>
      <c r="E84" s="171"/>
      <c r="F84" s="171"/>
      <c r="G84" s="171"/>
      <c r="H84" s="171"/>
      <c r="I84" s="171"/>
      <c r="J84" s="58"/>
    </row>
    <row r="85" spans="1:10" ht="24.75" customHeight="1">
      <c r="A85" s="199"/>
      <c r="B85" s="171"/>
      <c r="C85" s="171"/>
      <c r="D85" s="194"/>
      <c r="E85" s="171"/>
      <c r="F85" s="171"/>
      <c r="G85" s="171"/>
      <c r="H85" s="171"/>
      <c r="I85" s="171"/>
      <c r="J85" s="58"/>
    </row>
    <row r="86" spans="1:10" ht="24.75" customHeight="1">
      <c r="A86" s="199"/>
      <c r="B86" s="171"/>
      <c r="C86" s="191"/>
      <c r="D86" s="194"/>
      <c r="E86" s="171"/>
      <c r="F86" s="171"/>
      <c r="G86" s="171"/>
      <c r="H86" s="171"/>
      <c r="I86" s="171"/>
      <c r="J86" s="61"/>
    </row>
    <row r="87" spans="1:10" ht="24.75" customHeight="1">
      <c r="A87" s="199"/>
      <c r="B87" s="171"/>
      <c r="C87" s="171"/>
      <c r="D87" s="194"/>
      <c r="E87" s="171"/>
      <c r="F87" s="171"/>
      <c r="G87" s="171"/>
      <c r="H87" s="171"/>
      <c r="I87" s="171"/>
      <c r="J87" s="61"/>
    </row>
    <row r="88" spans="1:10" ht="24.75" customHeight="1">
      <c r="A88" s="199"/>
      <c r="B88" s="171"/>
      <c r="C88" s="171"/>
      <c r="D88" s="194"/>
      <c r="E88" s="171"/>
      <c r="F88" s="171"/>
      <c r="G88" s="171"/>
      <c r="H88" s="171"/>
      <c r="I88" s="171"/>
      <c r="J88" s="61"/>
    </row>
    <row r="89" spans="1:10" ht="24.75" customHeight="1">
      <c r="A89" s="199"/>
      <c r="B89" s="171"/>
      <c r="C89" s="171"/>
      <c r="D89" s="194"/>
      <c r="E89" s="171"/>
      <c r="F89" s="171"/>
      <c r="G89" s="171"/>
      <c r="H89" s="171"/>
      <c r="I89" s="171"/>
      <c r="J89" s="61"/>
    </row>
    <row r="90" spans="1:10" ht="24.75" customHeight="1">
      <c r="A90" s="199"/>
      <c r="B90" s="171"/>
      <c r="C90" s="171"/>
      <c r="D90" s="194"/>
      <c r="E90" s="171"/>
      <c r="F90" s="171"/>
      <c r="G90" s="171"/>
      <c r="H90" s="171"/>
      <c r="I90" s="171"/>
      <c r="J90" s="61"/>
    </row>
    <row r="91" spans="1:10" ht="87.75" customHeight="1">
      <c r="A91" s="54" t="s">
        <v>331</v>
      </c>
      <c r="B91" s="195" t="s">
        <v>332</v>
      </c>
      <c r="C91" s="171"/>
      <c r="D91" s="171"/>
      <c r="E91" s="171"/>
      <c r="F91" s="171"/>
      <c r="G91" s="171"/>
      <c r="H91" s="171"/>
      <c r="I91" s="171"/>
      <c r="J91" s="171"/>
    </row>
    <row r="92" spans="1:10" ht="18.75" customHeight="1">
      <c r="A92" s="196"/>
      <c r="B92" s="171"/>
      <c r="C92" s="171"/>
      <c r="D92" s="50"/>
      <c r="E92" s="62" t="s">
        <v>333</v>
      </c>
      <c r="F92" s="58" t="s">
        <v>334</v>
      </c>
      <c r="G92" s="62" t="s">
        <v>335</v>
      </c>
      <c r="H92" s="197" t="s">
        <v>336</v>
      </c>
      <c r="I92" s="171"/>
      <c r="J92" s="171"/>
    </row>
    <row r="93" spans="1:10" ht="13.5" customHeight="1">
      <c r="A93" s="63"/>
      <c r="B93" s="64"/>
      <c r="C93" s="64"/>
      <c r="D93" s="64"/>
      <c r="E93" s="64"/>
      <c r="F93" s="64"/>
      <c r="G93" s="64"/>
      <c r="H93" s="64"/>
      <c r="I93" s="64"/>
      <c r="J93" s="65"/>
    </row>
  </sheetData>
  <sheetProtection/>
  <mergeCells count="179">
    <mergeCell ref="C77:C80"/>
    <mergeCell ref="C82:C85"/>
    <mergeCell ref="C86:C90"/>
    <mergeCell ref="E9:E10"/>
    <mergeCell ref="B9:D10"/>
    <mergeCell ref="C52:C55"/>
    <mergeCell ref="C56:C59"/>
    <mergeCell ref="C60:C63"/>
    <mergeCell ref="C65:C68"/>
    <mergeCell ref="C69:C72"/>
    <mergeCell ref="C73:C76"/>
    <mergeCell ref="B91:J91"/>
    <mergeCell ref="A92:C92"/>
    <mergeCell ref="H92:J92"/>
    <mergeCell ref="A9:A42"/>
    <mergeCell ref="A43:A46"/>
    <mergeCell ref="A48:A90"/>
    <mergeCell ref="B48:B64"/>
    <mergeCell ref="B65:B81"/>
    <mergeCell ref="B82:B90"/>
    <mergeCell ref="C48:C51"/>
    <mergeCell ref="D85:I85"/>
    <mergeCell ref="D86:I86"/>
    <mergeCell ref="D87:I87"/>
    <mergeCell ref="D88:I88"/>
    <mergeCell ref="D89:I89"/>
    <mergeCell ref="D90:I90"/>
    <mergeCell ref="D79:I79"/>
    <mergeCell ref="D80:I80"/>
    <mergeCell ref="D81:I81"/>
    <mergeCell ref="D82:I82"/>
    <mergeCell ref="D83:I83"/>
    <mergeCell ref="D84:I84"/>
    <mergeCell ref="D73:I73"/>
    <mergeCell ref="D74:I74"/>
    <mergeCell ref="D75:I75"/>
    <mergeCell ref="D76:I76"/>
    <mergeCell ref="D77:I77"/>
    <mergeCell ref="D78:I78"/>
    <mergeCell ref="D67:I67"/>
    <mergeCell ref="D68:I68"/>
    <mergeCell ref="D69:I69"/>
    <mergeCell ref="D70:I70"/>
    <mergeCell ref="D71:I71"/>
    <mergeCell ref="D72:I72"/>
    <mergeCell ref="D61:I61"/>
    <mergeCell ref="D62:I62"/>
    <mergeCell ref="D63:I63"/>
    <mergeCell ref="D64:I64"/>
    <mergeCell ref="D65:I65"/>
    <mergeCell ref="D66:I66"/>
    <mergeCell ref="D55:I55"/>
    <mergeCell ref="D56:I56"/>
    <mergeCell ref="D57:I57"/>
    <mergeCell ref="D58:I58"/>
    <mergeCell ref="D59:I59"/>
    <mergeCell ref="D60:I60"/>
    <mergeCell ref="D49:I49"/>
    <mergeCell ref="D50:I50"/>
    <mergeCell ref="D51:I51"/>
    <mergeCell ref="D52:I52"/>
    <mergeCell ref="D53:I53"/>
    <mergeCell ref="D54:I54"/>
    <mergeCell ref="B43:J43"/>
    <mergeCell ref="B44:J44"/>
    <mergeCell ref="B45:J45"/>
    <mergeCell ref="B46:J46"/>
    <mergeCell ref="D47:I47"/>
    <mergeCell ref="D48:I48"/>
    <mergeCell ref="B41:D41"/>
    <mergeCell ref="F41:G41"/>
    <mergeCell ref="H41:I41"/>
    <mergeCell ref="B42:E42"/>
    <mergeCell ref="F42:G42"/>
    <mergeCell ref="H42:I42"/>
    <mergeCell ref="B39:D39"/>
    <mergeCell ref="F39:G39"/>
    <mergeCell ref="H39:I39"/>
    <mergeCell ref="B40:D40"/>
    <mergeCell ref="F40:G40"/>
    <mergeCell ref="H40:I40"/>
    <mergeCell ref="B37:D37"/>
    <mergeCell ref="F37:G37"/>
    <mergeCell ref="H37:I37"/>
    <mergeCell ref="B38:D38"/>
    <mergeCell ref="F38:G38"/>
    <mergeCell ref="H38:I38"/>
    <mergeCell ref="B35:D35"/>
    <mergeCell ref="F35:G35"/>
    <mergeCell ref="H35:I35"/>
    <mergeCell ref="B36:D36"/>
    <mergeCell ref="F36:G36"/>
    <mergeCell ref="H36:I36"/>
    <mergeCell ref="B33:D33"/>
    <mergeCell ref="F33:G33"/>
    <mergeCell ref="H33:I33"/>
    <mergeCell ref="B34:D34"/>
    <mergeCell ref="F34:G34"/>
    <mergeCell ref="H34:I34"/>
    <mergeCell ref="B31:D31"/>
    <mergeCell ref="F31:G31"/>
    <mergeCell ref="H31:I31"/>
    <mergeCell ref="B32:D32"/>
    <mergeCell ref="F32:G32"/>
    <mergeCell ref="H32:I32"/>
    <mergeCell ref="B29:D29"/>
    <mergeCell ref="F29:G29"/>
    <mergeCell ref="H29:I29"/>
    <mergeCell ref="B30:D30"/>
    <mergeCell ref="F30:G30"/>
    <mergeCell ref="H30:I30"/>
    <mergeCell ref="B27:D27"/>
    <mergeCell ref="F27:G27"/>
    <mergeCell ref="H27:I27"/>
    <mergeCell ref="B28:D28"/>
    <mergeCell ref="F28:G28"/>
    <mergeCell ref="H28:I28"/>
    <mergeCell ref="B25:D25"/>
    <mergeCell ref="F25:G25"/>
    <mergeCell ref="H25:I25"/>
    <mergeCell ref="B26:D26"/>
    <mergeCell ref="F26:G26"/>
    <mergeCell ref="H26:I26"/>
    <mergeCell ref="B23:D23"/>
    <mergeCell ref="F23:G23"/>
    <mergeCell ref="H23:I23"/>
    <mergeCell ref="B24:D24"/>
    <mergeCell ref="F24:G24"/>
    <mergeCell ref="H24:I24"/>
    <mergeCell ref="B21:D21"/>
    <mergeCell ref="F21:G21"/>
    <mergeCell ref="H21:I21"/>
    <mergeCell ref="B22:D22"/>
    <mergeCell ref="F22:G22"/>
    <mergeCell ref="H22:I22"/>
    <mergeCell ref="B19:D19"/>
    <mergeCell ref="F19:G19"/>
    <mergeCell ref="H19:I19"/>
    <mergeCell ref="B20:D20"/>
    <mergeCell ref="F20:G20"/>
    <mergeCell ref="H20:I20"/>
    <mergeCell ref="B17:D17"/>
    <mergeCell ref="F17:G17"/>
    <mergeCell ref="H17:I17"/>
    <mergeCell ref="B18:D18"/>
    <mergeCell ref="F18:G18"/>
    <mergeCell ref="H18:I18"/>
    <mergeCell ref="B15:D15"/>
    <mergeCell ref="F15:G15"/>
    <mergeCell ref="H15:I15"/>
    <mergeCell ref="B16:D16"/>
    <mergeCell ref="F16:G16"/>
    <mergeCell ref="H16:I16"/>
    <mergeCell ref="B13:D13"/>
    <mergeCell ref="F13:G13"/>
    <mergeCell ref="H13:I13"/>
    <mergeCell ref="B14:D14"/>
    <mergeCell ref="F14:G14"/>
    <mergeCell ref="H14:I14"/>
    <mergeCell ref="F10:G10"/>
    <mergeCell ref="H10:I10"/>
    <mergeCell ref="B11:D11"/>
    <mergeCell ref="F11:G11"/>
    <mergeCell ref="H11:I11"/>
    <mergeCell ref="B12:D12"/>
    <mergeCell ref="F12:G12"/>
    <mergeCell ref="H12:I12"/>
    <mergeCell ref="B6:D6"/>
    <mergeCell ref="F6:J6"/>
    <mergeCell ref="B7:D7"/>
    <mergeCell ref="F7:J7"/>
    <mergeCell ref="B8:J8"/>
    <mergeCell ref="F9:J9"/>
    <mergeCell ref="A2:J2"/>
    <mergeCell ref="A3:J3"/>
    <mergeCell ref="B4:D4"/>
    <mergeCell ref="F4:J4"/>
    <mergeCell ref="B5:D5"/>
    <mergeCell ref="F5:J5"/>
  </mergeCells>
  <printOptions/>
  <pageMargins left="0.9" right="0.9" top="0.98" bottom="0.98" header="0.51" footer="0.51"/>
  <pageSetup errors="blank" horizontalDpi="600" verticalDpi="600" orientation="portrait" paperSize="9" scale="55"/>
</worksheet>
</file>

<file path=xl/worksheets/sheet12.xml><?xml version="1.0" encoding="utf-8"?>
<worksheet xmlns="http://schemas.openxmlformats.org/spreadsheetml/2006/main" xmlns:r="http://schemas.openxmlformats.org/officeDocument/2006/relationships">
  <dimension ref="A1:W15"/>
  <sheetViews>
    <sheetView zoomScalePageLayoutView="0" workbookViewId="0" topLeftCell="H1">
      <selection activeCell="A1" sqref="A1:IV16384"/>
    </sheetView>
  </sheetViews>
  <sheetFormatPr defaultColWidth="9.00390625" defaultRowHeight="15"/>
  <cols>
    <col min="1" max="1" width="18.8515625" style="0" customWidth="1"/>
    <col min="2" max="3" width="9.421875" style="0" bestFit="1" customWidth="1"/>
    <col min="4" max="4" width="13.8515625" style="0" bestFit="1" customWidth="1"/>
    <col min="5" max="5" width="11.57421875" style="0" bestFit="1" customWidth="1"/>
    <col min="6" max="8" width="9.57421875" style="0" customWidth="1"/>
    <col min="9" max="9" width="13.421875" style="0" customWidth="1"/>
    <col min="10" max="13" width="9.57421875" style="0" customWidth="1"/>
    <col min="16" max="16" width="13.421875" style="0" customWidth="1"/>
  </cols>
  <sheetData>
    <row r="1" spans="1:7" ht="14.25">
      <c r="A1" s="21" t="s">
        <v>337</v>
      </c>
      <c r="B1" s="37"/>
      <c r="C1" s="37"/>
      <c r="D1" s="38"/>
      <c r="E1" s="38"/>
      <c r="F1" s="38"/>
      <c r="G1" s="39"/>
    </row>
    <row r="2" spans="1:23" ht="22.5">
      <c r="A2" s="141" t="s">
        <v>338</v>
      </c>
      <c r="B2" s="141"/>
      <c r="C2" s="141"/>
      <c r="D2" s="141"/>
      <c r="E2" s="141"/>
      <c r="F2" s="141"/>
      <c r="G2" s="141"/>
      <c r="H2" s="141"/>
      <c r="I2" s="141"/>
      <c r="J2" s="141"/>
      <c r="K2" s="141"/>
      <c r="L2" s="141"/>
      <c r="M2" s="141"/>
      <c r="N2" s="141"/>
      <c r="O2" s="141"/>
      <c r="P2" s="141"/>
      <c r="Q2" s="141"/>
      <c r="R2" s="141"/>
      <c r="S2" s="141"/>
      <c r="T2" s="141"/>
      <c r="U2" s="141"/>
      <c r="V2" s="141"/>
      <c r="W2" s="141"/>
    </row>
    <row r="3" spans="1:7" ht="14.25">
      <c r="A3" s="41"/>
      <c r="B3" s="41"/>
      <c r="C3" s="41"/>
      <c r="D3" s="41"/>
      <c r="E3" s="41"/>
      <c r="F3" s="41"/>
      <c r="G3" s="42"/>
    </row>
    <row r="4" spans="1:23" ht="29.25" customHeight="1">
      <c r="A4" s="201" t="s">
        <v>339</v>
      </c>
      <c r="B4" s="201" t="s">
        <v>340</v>
      </c>
      <c r="C4" s="201" t="s">
        <v>341</v>
      </c>
      <c r="D4" s="201" t="s">
        <v>342</v>
      </c>
      <c r="E4" s="201" t="s">
        <v>343</v>
      </c>
      <c r="F4" s="200" t="s">
        <v>344</v>
      </c>
      <c r="G4" s="200"/>
      <c r="H4" s="200"/>
      <c r="I4" s="200"/>
      <c r="J4" s="200"/>
      <c r="K4" s="200"/>
      <c r="L4" s="200"/>
      <c r="M4" s="200" t="s">
        <v>345</v>
      </c>
      <c r="N4" s="200"/>
      <c r="O4" s="200"/>
      <c r="P4" s="200"/>
      <c r="Q4" s="200"/>
      <c r="R4" s="200"/>
      <c r="S4" s="200"/>
      <c r="T4" s="200" t="s">
        <v>346</v>
      </c>
      <c r="U4" s="200"/>
      <c r="V4" s="200"/>
      <c r="W4" s="200" t="s">
        <v>347</v>
      </c>
    </row>
    <row r="5" spans="1:23" ht="27">
      <c r="A5" s="201"/>
      <c r="B5" s="201"/>
      <c r="C5" s="201"/>
      <c r="D5" s="201"/>
      <c r="E5" s="201"/>
      <c r="F5" s="43" t="s">
        <v>66</v>
      </c>
      <c r="G5" s="43" t="s">
        <v>348</v>
      </c>
      <c r="H5" s="43" t="s">
        <v>349</v>
      </c>
      <c r="I5" s="43" t="s">
        <v>350</v>
      </c>
      <c r="J5" s="43" t="s">
        <v>351</v>
      </c>
      <c r="K5" s="43" t="s">
        <v>352</v>
      </c>
      <c r="L5" s="43" t="s">
        <v>353</v>
      </c>
      <c r="M5" s="43" t="s">
        <v>66</v>
      </c>
      <c r="N5" s="43" t="s">
        <v>354</v>
      </c>
      <c r="O5" s="43" t="s">
        <v>355</v>
      </c>
      <c r="P5" s="43" t="s">
        <v>356</v>
      </c>
      <c r="Q5" s="43" t="s">
        <v>357</v>
      </c>
      <c r="R5" s="43" t="s">
        <v>358</v>
      </c>
      <c r="S5" s="43" t="s">
        <v>359</v>
      </c>
      <c r="T5" s="43" t="s">
        <v>66</v>
      </c>
      <c r="U5" s="43" t="s">
        <v>360</v>
      </c>
      <c r="V5" s="43" t="s">
        <v>361</v>
      </c>
      <c r="W5" s="200"/>
    </row>
    <row r="6" spans="1:23" ht="27.75" customHeight="1">
      <c r="A6" s="44" t="s">
        <v>15</v>
      </c>
      <c r="B6" s="44" t="s">
        <v>362</v>
      </c>
      <c r="C6" s="44" t="s">
        <v>363</v>
      </c>
      <c r="D6" s="44"/>
      <c r="E6" s="44" t="s">
        <v>364</v>
      </c>
      <c r="F6" s="45">
        <f>SUM(G6:L6)</f>
        <v>200</v>
      </c>
      <c r="G6" s="45"/>
      <c r="H6" s="45">
        <v>34</v>
      </c>
      <c r="I6" s="45">
        <v>56</v>
      </c>
      <c r="J6" s="45">
        <v>110</v>
      </c>
      <c r="K6" s="45"/>
      <c r="L6" s="45"/>
      <c r="M6" s="45">
        <f>SUM(N6:S6)</f>
        <v>182</v>
      </c>
      <c r="N6" s="45"/>
      <c r="O6" s="45">
        <v>33</v>
      </c>
      <c r="P6" s="45">
        <v>57</v>
      </c>
      <c r="Q6" s="45">
        <v>92</v>
      </c>
      <c r="R6" s="45"/>
      <c r="S6" s="45"/>
      <c r="T6" s="45">
        <f>SUM(U6:W6)</f>
        <v>123</v>
      </c>
      <c r="U6" s="45">
        <v>8</v>
      </c>
      <c r="V6" s="45">
        <v>115</v>
      </c>
      <c r="W6" s="45"/>
    </row>
    <row r="7" spans="1:23" ht="24.75" customHeight="1">
      <c r="A7" s="46"/>
      <c r="B7" s="46"/>
      <c r="C7" s="46"/>
      <c r="D7" s="46"/>
      <c r="E7" s="46"/>
      <c r="F7" s="47"/>
      <c r="G7" s="47"/>
      <c r="H7" s="47"/>
      <c r="I7" s="47"/>
      <c r="J7" s="47"/>
      <c r="K7" s="47"/>
      <c r="L7" s="47"/>
      <c r="M7" s="47"/>
      <c r="N7" s="47"/>
      <c r="O7" s="47"/>
      <c r="P7" s="47"/>
      <c r="Q7" s="47"/>
      <c r="R7" s="47"/>
      <c r="S7" s="47"/>
      <c r="T7" s="47"/>
      <c r="U7" s="47"/>
      <c r="V7" s="47"/>
      <c r="W7" s="47"/>
    </row>
    <row r="8" spans="1:23" ht="24.75" customHeight="1">
      <c r="A8" s="48"/>
      <c r="B8" s="48"/>
      <c r="C8" s="48"/>
      <c r="D8" s="48"/>
      <c r="E8" s="48"/>
      <c r="F8" s="48"/>
      <c r="G8" s="48"/>
      <c r="H8" s="48"/>
      <c r="I8" s="48"/>
      <c r="J8" s="48"/>
      <c r="K8" s="48"/>
      <c r="L8" s="48"/>
      <c r="M8" s="48"/>
      <c r="N8" s="48"/>
      <c r="O8" s="48"/>
      <c r="P8" s="48"/>
      <c r="Q8" s="48"/>
      <c r="R8" s="48"/>
      <c r="S8" s="48"/>
      <c r="T8" s="48"/>
      <c r="U8" s="48"/>
      <c r="V8" s="48"/>
      <c r="W8" s="48"/>
    </row>
    <row r="9" spans="1:23" ht="24.75" customHeight="1">
      <c r="A9" s="48"/>
      <c r="B9" s="48"/>
      <c r="C9" s="48"/>
      <c r="D9" s="48"/>
      <c r="E9" s="48"/>
      <c r="F9" s="48"/>
      <c r="G9" s="48"/>
      <c r="H9" s="48"/>
      <c r="I9" s="48"/>
      <c r="J9" s="48"/>
      <c r="K9" s="48"/>
      <c r="L9" s="48"/>
      <c r="M9" s="48"/>
      <c r="N9" s="48"/>
      <c r="O9" s="48"/>
      <c r="P9" s="48"/>
      <c r="Q9" s="48"/>
      <c r="R9" s="48"/>
      <c r="S9" s="48"/>
      <c r="T9" s="48"/>
      <c r="U9" s="48"/>
      <c r="V9" s="48"/>
      <c r="W9" s="48"/>
    </row>
    <row r="10" spans="1:23" ht="24.75" customHeight="1">
      <c r="A10" s="48"/>
      <c r="B10" s="48"/>
      <c r="C10" s="48"/>
      <c r="D10" s="48"/>
      <c r="E10" s="48"/>
      <c r="F10" s="48"/>
      <c r="G10" s="48"/>
      <c r="H10" s="48"/>
      <c r="I10" s="48"/>
      <c r="J10" s="48"/>
      <c r="K10" s="48"/>
      <c r="L10" s="48"/>
      <c r="M10" s="48"/>
      <c r="N10" s="48"/>
      <c r="O10" s="48"/>
      <c r="P10" s="48"/>
      <c r="Q10" s="48"/>
      <c r="R10" s="48"/>
      <c r="S10" s="48"/>
      <c r="T10" s="48"/>
      <c r="U10" s="48"/>
      <c r="V10" s="48"/>
      <c r="W10" s="48"/>
    </row>
    <row r="11" spans="1:23" ht="24.75" customHeight="1">
      <c r="A11" s="48"/>
      <c r="B11" s="48"/>
      <c r="C11" s="48"/>
      <c r="D11" s="48"/>
      <c r="E11" s="48"/>
      <c r="F11" s="48"/>
      <c r="G11" s="48"/>
      <c r="H11" s="48"/>
      <c r="I11" s="48"/>
      <c r="J11" s="48"/>
      <c r="K11" s="48"/>
      <c r="L11" s="48"/>
      <c r="M11" s="48"/>
      <c r="N11" s="48"/>
      <c r="O11" s="48"/>
      <c r="P11" s="48"/>
      <c r="Q11" s="48"/>
      <c r="R11" s="48"/>
      <c r="S11" s="48"/>
      <c r="T11" s="48"/>
      <c r="U11" s="48"/>
      <c r="V11" s="48"/>
      <c r="W11" s="48"/>
    </row>
    <row r="12" spans="1:23" ht="24.75" customHeight="1">
      <c r="A12" s="48"/>
      <c r="B12" s="48"/>
      <c r="C12" s="48"/>
      <c r="D12" s="48"/>
      <c r="E12" s="48"/>
      <c r="F12" s="48"/>
      <c r="G12" s="48"/>
      <c r="H12" s="48"/>
      <c r="I12" s="48"/>
      <c r="J12" s="48"/>
      <c r="K12" s="48"/>
      <c r="L12" s="48"/>
      <c r="M12" s="48"/>
      <c r="N12" s="48"/>
      <c r="O12" s="48"/>
      <c r="P12" s="48"/>
      <c r="Q12" s="48"/>
      <c r="R12" s="48"/>
      <c r="S12" s="48"/>
      <c r="T12" s="48"/>
      <c r="U12" s="48"/>
      <c r="V12" s="48"/>
      <c r="W12" s="48"/>
    </row>
    <row r="13" spans="1:23" ht="24.75" customHeight="1">
      <c r="A13" s="48"/>
      <c r="B13" s="48"/>
      <c r="C13" s="48"/>
      <c r="D13" s="48"/>
      <c r="E13" s="48"/>
      <c r="F13" s="48"/>
      <c r="G13" s="48"/>
      <c r="H13" s="48"/>
      <c r="I13" s="48"/>
      <c r="J13" s="48"/>
      <c r="K13" s="48"/>
      <c r="L13" s="48"/>
      <c r="M13" s="48"/>
      <c r="N13" s="48"/>
      <c r="O13" s="48"/>
      <c r="P13" s="48"/>
      <c r="Q13" s="48"/>
      <c r="R13" s="48"/>
      <c r="S13" s="48"/>
      <c r="T13" s="48"/>
      <c r="U13" s="48"/>
      <c r="V13" s="48"/>
      <c r="W13" s="48"/>
    </row>
    <row r="14" spans="1:23" ht="24.75" customHeight="1">
      <c r="A14" s="48"/>
      <c r="B14" s="48"/>
      <c r="C14" s="48"/>
      <c r="D14" s="48"/>
      <c r="E14" s="48"/>
      <c r="F14" s="48"/>
      <c r="G14" s="48"/>
      <c r="H14" s="48"/>
      <c r="I14" s="48"/>
      <c r="J14" s="48"/>
      <c r="K14" s="48"/>
      <c r="L14" s="48"/>
      <c r="M14" s="48"/>
      <c r="N14" s="48"/>
      <c r="O14" s="48"/>
      <c r="P14" s="48"/>
      <c r="Q14" s="48"/>
      <c r="R14" s="48"/>
      <c r="S14" s="48"/>
      <c r="T14" s="48"/>
      <c r="U14" s="48"/>
      <c r="V14" s="48"/>
      <c r="W14" s="48"/>
    </row>
    <row r="15" spans="1:23" ht="24.75" customHeight="1">
      <c r="A15" s="48"/>
      <c r="B15" s="48"/>
      <c r="C15" s="48"/>
      <c r="D15" s="48"/>
      <c r="E15" s="48"/>
      <c r="F15" s="48"/>
      <c r="G15" s="48"/>
      <c r="H15" s="48"/>
      <c r="I15" s="48"/>
      <c r="J15" s="48"/>
      <c r="K15" s="48"/>
      <c r="L15" s="48"/>
      <c r="M15" s="48"/>
      <c r="N15" s="48"/>
      <c r="O15" s="48"/>
      <c r="P15" s="48"/>
      <c r="Q15" s="48"/>
      <c r="R15" s="48"/>
      <c r="S15" s="48"/>
      <c r="T15" s="48"/>
      <c r="U15" s="48"/>
      <c r="V15" s="48"/>
      <c r="W15" s="48"/>
    </row>
  </sheetData>
  <sheetProtection/>
  <mergeCells count="10">
    <mergeCell ref="A2:W2"/>
    <mergeCell ref="F4:L4"/>
    <mergeCell ref="M4:S4"/>
    <mergeCell ref="T4:V4"/>
    <mergeCell ref="A4:A5"/>
    <mergeCell ref="B4:B5"/>
    <mergeCell ref="C4:C5"/>
    <mergeCell ref="D4:D5"/>
    <mergeCell ref="E4:E5"/>
    <mergeCell ref="W4:W5"/>
  </mergeCells>
  <printOptions/>
  <pageMargins left="0.71" right="0.71" top="0.75" bottom="0.75" header="0.31" footer="0.31"/>
  <pageSetup horizontalDpi="600" verticalDpi="600" orientation="landscape" paperSize="9" scale="55"/>
</worksheet>
</file>

<file path=xl/worksheets/sheet13.xml><?xml version="1.0" encoding="utf-8"?>
<worksheet xmlns="http://schemas.openxmlformats.org/spreadsheetml/2006/main" xmlns:r="http://schemas.openxmlformats.org/officeDocument/2006/relationships">
  <dimension ref="A1:M14"/>
  <sheetViews>
    <sheetView zoomScalePageLayoutView="0" workbookViewId="0" topLeftCell="A1">
      <selection activeCell="A2" sqref="A2:M2"/>
    </sheetView>
  </sheetViews>
  <sheetFormatPr defaultColWidth="9.140625" defaultRowHeight="15"/>
  <cols>
    <col min="1" max="1" width="10.421875" style="20" customWidth="1"/>
    <col min="2" max="2" width="6.421875" style="20" customWidth="1"/>
    <col min="3" max="3" width="14.421875" style="20" customWidth="1"/>
    <col min="4" max="4" width="14.28125" style="20" customWidth="1"/>
    <col min="5" max="5" width="15.7109375" style="20" customWidth="1"/>
    <col min="6" max="6" width="12.421875" style="20" customWidth="1"/>
    <col min="7" max="7" width="12.8515625" style="20" customWidth="1"/>
    <col min="8" max="8" width="10.57421875" style="20" customWidth="1"/>
    <col min="9" max="9" width="16.00390625" style="20" customWidth="1"/>
    <col min="10" max="11" width="10.57421875" style="20" customWidth="1"/>
    <col min="12" max="12" width="12.28125" style="20" customWidth="1"/>
    <col min="13" max="13" width="9.57421875" style="20" customWidth="1"/>
    <col min="14" max="16384" width="9.140625" style="20" customWidth="1"/>
  </cols>
  <sheetData>
    <row r="1" spans="1:2" ht="24" customHeight="1">
      <c r="A1" s="21" t="s">
        <v>365</v>
      </c>
      <c r="B1" s="21"/>
    </row>
    <row r="2" spans="1:13" ht="36.75" customHeight="1">
      <c r="A2" s="165" t="s">
        <v>366</v>
      </c>
      <c r="B2" s="165"/>
      <c r="C2" s="165"/>
      <c r="D2" s="165"/>
      <c r="E2" s="165"/>
      <c r="F2" s="165"/>
      <c r="G2" s="165"/>
      <c r="H2" s="165"/>
      <c r="I2" s="165"/>
      <c r="J2" s="165"/>
      <c r="K2" s="165"/>
      <c r="L2" s="165"/>
      <c r="M2" s="165"/>
    </row>
    <row r="3" spans="1:13" ht="12.75">
      <c r="A3" s="202"/>
      <c r="B3" s="202"/>
      <c r="C3" s="202"/>
      <c r="D3" s="202"/>
      <c r="E3" s="202"/>
      <c r="F3" s="202"/>
      <c r="G3" s="22"/>
      <c r="H3" s="22"/>
      <c r="I3" s="22"/>
      <c r="J3" s="22"/>
      <c r="K3" s="22"/>
      <c r="M3" s="34" t="s">
        <v>22</v>
      </c>
    </row>
    <row r="4" spans="1:13" ht="40.5" customHeight="1">
      <c r="A4" s="210" t="s">
        <v>194</v>
      </c>
      <c r="B4" s="203" t="s">
        <v>367</v>
      </c>
      <c r="C4" s="203" t="s">
        <v>368</v>
      </c>
      <c r="D4" s="203" t="s">
        <v>369</v>
      </c>
      <c r="E4" s="203" t="s">
        <v>370</v>
      </c>
      <c r="F4" s="204"/>
      <c r="G4" s="204"/>
      <c r="H4" s="204"/>
      <c r="I4" s="204"/>
      <c r="J4" s="203" t="s">
        <v>371</v>
      </c>
      <c r="K4" s="203" t="s">
        <v>372</v>
      </c>
      <c r="L4" s="203" t="s">
        <v>373</v>
      </c>
      <c r="M4" s="214" t="s">
        <v>374</v>
      </c>
    </row>
    <row r="5" spans="1:13" ht="32.25" customHeight="1">
      <c r="A5" s="211"/>
      <c r="B5" s="212"/>
      <c r="C5" s="212"/>
      <c r="D5" s="213"/>
      <c r="E5" s="213" t="s">
        <v>66</v>
      </c>
      <c r="F5" s="213" t="s">
        <v>375</v>
      </c>
      <c r="G5" s="213" t="s">
        <v>376</v>
      </c>
      <c r="H5" s="213" t="s">
        <v>377</v>
      </c>
      <c r="I5" s="213" t="s">
        <v>378</v>
      </c>
      <c r="J5" s="212"/>
      <c r="K5" s="212"/>
      <c r="L5" s="212"/>
      <c r="M5" s="215"/>
    </row>
    <row r="6" spans="1:13" ht="17.25" customHeight="1">
      <c r="A6" s="211"/>
      <c r="B6" s="212"/>
      <c r="C6" s="212"/>
      <c r="D6" s="213"/>
      <c r="E6" s="213"/>
      <c r="F6" s="213"/>
      <c r="G6" s="213"/>
      <c r="H6" s="213"/>
      <c r="I6" s="213"/>
      <c r="J6" s="212"/>
      <c r="K6" s="212"/>
      <c r="L6" s="212"/>
      <c r="M6" s="215"/>
    </row>
    <row r="7" spans="1:13" ht="33.75" customHeight="1">
      <c r="A7" s="23" t="s">
        <v>379</v>
      </c>
      <c r="B7" s="24"/>
      <c r="C7" s="25" t="s">
        <v>380</v>
      </c>
      <c r="D7" s="25" t="s">
        <v>381</v>
      </c>
      <c r="E7" s="25" t="s">
        <v>382</v>
      </c>
      <c r="F7" s="25" t="s">
        <v>383</v>
      </c>
      <c r="G7" s="25" t="s">
        <v>384</v>
      </c>
      <c r="H7" s="25" t="s">
        <v>385</v>
      </c>
      <c r="I7" s="25" t="s">
        <v>386</v>
      </c>
      <c r="J7" s="25" t="s">
        <v>387</v>
      </c>
      <c r="K7" s="25" t="s">
        <v>388</v>
      </c>
      <c r="L7" s="25" t="s">
        <v>389</v>
      </c>
      <c r="M7" s="35" t="s">
        <v>390</v>
      </c>
    </row>
    <row r="8" spans="1:13" ht="57.75" customHeight="1">
      <c r="A8" s="26" t="s">
        <v>87</v>
      </c>
      <c r="B8" s="27" t="s">
        <v>380</v>
      </c>
      <c r="C8" s="28">
        <v>23670673.66</v>
      </c>
      <c r="D8" s="28">
        <v>12891083.2</v>
      </c>
      <c r="E8" s="28">
        <v>10634090.46</v>
      </c>
      <c r="F8" s="28">
        <v>4736845.3</v>
      </c>
      <c r="G8" s="28">
        <v>1896418</v>
      </c>
      <c r="H8" s="29"/>
      <c r="I8" s="28">
        <v>4000827.16</v>
      </c>
      <c r="J8" s="28"/>
      <c r="K8" s="28"/>
      <c r="L8" s="28">
        <v>145500</v>
      </c>
      <c r="M8" s="36"/>
    </row>
    <row r="9" spans="1:13" ht="12.75" hidden="1">
      <c r="A9" s="205" t="s">
        <v>391</v>
      </c>
      <c r="B9" s="206"/>
      <c r="C9" s="30">
        <v>35</v>
      </c>
      <c r="D9" s="31"/>
      <c r="E9" s="32"/>
      <c r="F9" s="32"/>
      <c r="G9" s="32"/>
      <c r="H9" s="32"/>
      <c r="I9" s="32"/>
      <c r="J9" s="32"/>
      <c r="K9" s="32"/>
      <c r="L9" s="32"/>
      <c r="M9" s="32"/>
    </row>
    <row r="10" spans="1:13" ht="12.75">
      <c r="A10" s="33"/>
      <c r="B10" s="33"/>
      <c r="C10" s="33"/>
      <c r="D10" s="33"/>
      <c r="E10" s="33"/>
      <c r="F10" s="33"/>
      <c r="G10" s="33"/>
      <c r="H10" s="33"/>
      <c r="I10" s="33"/>
      <c r="J10" s="33"/>
      <c r="K10" s="33"/>
      <c r="L10" s="33"/>
      <c r="M10" s="33"/>
    </row>
    <row r="11" spans="1:13" ht="12.75">
      <c r="A11" s="207" t="s">
        <v>392</v>
      </c>
      <c r="B11" s="208"/>
      <c r="C11" s="208"/>
      <c r="D11" s="208"/>
      <c r="E11" s="208"/>
      <c r="F11" s="208"/>
      <c r="G11" s="208"/>
      <c r="H11" s="208"/>
      <c r="I11" s="33"/>
      <c r="J11" s="33"/>
      <c r="K11" s="33"/>
      <c r="L11" s="33"/>
      <c r="M11" s="33"/>
    </row>
    <row r="12" spans="1:13" ht="12.75">
      <c r="A12" s="207" t="s">
        <v>393</v>
      </c>
      <c r="B12" s="207"/>
      <c r="C12" s="207"/>
      <c r="D12" s="207"/>
      <c r="E12" s="207"/>
      <c r="F12" s="207"/>
      <c r="G12" s="207"/>
      <c r="H12" s="207"/>
      <c r="I12" s="207"/>
      <c r="J12" s="33"/>
      <c r="K12" s="33"/>
      <c r="L12" s="33"/>
      <c r="M12" s="33"/>
    </row>
    <row r="13" spans="1:13" ht="12.75">
      <c r="A13" s="207" t="s">
        <v>394</v>
      </c>
      <c r="B13" s="208"/>
      <c r="C13" s="208"/>
      <c r="D13" s="208"/>
      <c r="E13" s="208"/>
      <c r="F13" s="208"/>
      <c r="G13" s="208"/>
      <c r="H13" s="208"/>
      <c r="I13" s="208"/>
      <c r="J13" s="33"/>
      <c r="K13" s="33"/>
      <c r="L13" s="33"/>
      <c r="M13" s="33"/>
    </row>
    <row r="14" spans="1:9" ht="12.75">
      <c r="A14" s="207"/>
      <c r="B14" s="209"/>
      <c r="C14" s="209"/>
      <c r="D14" s="209"/>
      <c r="E14" s="209"/>
      <c r="F14" s="209"/>
      <c r="G14" s="209"/>
      <c r="H14" s="209"/>
      <c r="I14" s="209"/>
    </row>
  </sheetData>
  <sheetProtection/>
  <mergeCells count="21">
    <mergeCell ref="M4:M6"/>
    <mergeCell ref="A13:I13"/>
    <mergeCell ref="A14:I14"/>
    <mergeCell ref="A4:A6"/>
    <mergeCell ref="B4:B6"/>
    <mergeCell ref="C4:C6"/>
    <mergeCell ref="D4:D6"/>
    <mergeCell ref="E5:E6"/>
    <mergeCell ref="F5:F6"/>
    <mergeCell ref="G5:G6"/>
    <mergeCell ref="H5:H6"/>
    <mergeCell ref="A2:M2"/>
    <mergeCell ref="A3:F3"/>
    <mergeCell ref="E4:I4"/>
    <mergeCell ref="A9:B9"/>
    <mergeCell ref="A11:H11"/>
    <mergeCell ref="A12:I12"/>
    <mergeCell ref="I5:I6"/>
    <mergeCell ref="J4:J6"/>
    <mergeCell ref="K4:K6"/>
    <mergeCell ref="L4:L6"/>
  </mergeCells>
  <printOptions horizontalCentered="1"/>
  <pageMargins left="0.36" right="0.16" top="1" bottom="1" header="0.5" footer="0.5"/>
  <pageSetup horizontalDpi="300" verticalDpi="300"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A13"/>
  <sheetViews>
    <sheetView zoomScalePageLayoutView="0" workbookViewId="0" topLeftCell="A13">
      <selection activeCell="J12" sqref="J12"/>
    </sheetView>
  </sheetViews>
  <sheetFormatPr defaultColWidth="8.8515625" defaultRowHeight="15"/>
  <cols>
    <col min="1" max="1" width="8.421875" style="2" bestFit="1" customWidth="1"/>
    <col min="2" max="2" width="14.7109375" style="2" customWidth="1"/>
    <col min="3" max="3" width="10.28125" style="2" customWidth="1"/>
    <col min="4" max="4" width="11.00390625" style="2" customWidth="1"/>
    <col min="5" max="5" width="19.421875" style="2" customWidth="1"/>
    <col min="6" max="6" width="17.140625" style="2" customWidth="1"/>
    <col min="7" max="8" width="12.28125" style="2" bestFit="1" customWidth="1"/>
    <col min="9" max="12" width="8.421875" style="2" bestFit="1" customWidth="1"/>
    <col min="13" max="13" width="11.8515625" style="2" customWidth="1"/>
    <col min="14" max="14" width="20.00390625" style="2" customWidth="1"/>
    <col min="15" max="15" width="15.28125" style="2" customWidth="1"/>
    <col min="16" max="17" width="13.7109375" style="2" customWidth="1"/>
    <col min="18" max="18" width="21.8515625" style="2" bestFit="1" customWidth="1"/>
    <col min="19" max="19" width="18.00390625" style="2" bestFit="1" customWidth="1"/>
    <col min="20" max="20" width="16.140625" style="2" bestFit="1" customWidth="1"/>
    <col min="21" max="21" width="25.7109375" style="2" bestFit="1" customWidth="1"/>
    <col min="22" max="23" width="16.140625" style="2" bestFit="1" customWidth="1"/>
    <col min="24" max="24" width="35.421875" style="2" bestFit="1" customWidth="1"/>
    <col min="25" max="26" width="12.28125" style="2" bestFit="1" customWidth="1"/>
    <col min="27" max="27" width="2.140625" style="2" customWidth="1"/>
    <col min="28" max="16384" width="8.8515625" style="2" customWidth="1"/>
  </cols>
  <sheetData>
    <row r="1" spans="1:2" ht="21" customHeight="1">
      <c r="A1" s="216" t="s">
        <v>365</v>
      </c>
      <c r="B1" s="216"/>
    </row>
    <row r="2" spans="1:27" ht="35.25" customHeight="1">
      <c r="A2" s="221" t="s">
        <v>395</v>
      </c>
      <c r="B2" s="221"/>
      <c r="C2" s="221"/>
      <c r="D2" s="221"/>
      <c r="E2" s="221"/>
      <c r="F2" s="221"/>
      <c r="G2" s="221"/>
      <c r="H2" s="221"/>
      <c r="I2" s="221"/>
      <c r="J2" s="221"/>
      <c r="K2" s="221"/>
      <c r="L2" s="221"/>
      <c r="M2" s="221"/>
      <c r="N2" s="221"/>
      <c r="O2" s="221"/>
      <c r="P2" s="221"/>
      <c r="Q2" s="221"/>
      <c r="R2" s="221"/>
      <c r="S2" s="221"/>
      <c r="T2" s="221"/>
      <c r="U2" s="221"/>
      <c r="V2" s="221"/>
      <c r="W2" s="221"/>
      <c r="X2" s="221"/>
      <c r="Y2" s="3"/>
      <c r="Z2" s="15"/>
      <c r="AA2" s="4"/>
    </row>
    <row r="3" spans="1:27" ht="18"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3"/>
      <c r="Z3" s="16"/>
      <c r="AA3" s="4"/>
    </row>
    <row r="4" spans="1:27" ht="18.75" customHeight="1">
      <c r="A4" s="4"/>
      <c r="B4" s="4"/>
      <c r="C4" s="4"/>
      <c r="D4" s="4"/>
      <c r="E4" s="4"/>
      <c r="F4" s="4"/>
      <c r="G4" s="4"/>
      <c r="H4" s="4"/>
      <c r="I4" s="4"/>
      <c r="J4" s="4"/>
      <c r="K4" s="4"/>
      <c r="L4" s="4"/>
      <c r="M4" s="4"/>
      <c r="N4" s="4"/>
      <c r="O4" s="4"/>
      <c r="P4" s="4"/>
      <c r="Q4" s="4"/>
      <c r="R4" s="4"/>
      <c r="S4" s="4"/>
      <c r="T4" s="4"/>
      <c r="U4" s="4"/>
      <c r="V4" s="4"/>
      <c r="W4" s="4"/>
      <c r="X4" s="4"/>
      <c r="Y4" s="4"/>
      <c r="Z4" s="17" t="s">
        <v>22</v>
      </c>
      <c r="AA4" s="4"/>
    </row>
    <row r="5" spans="1:27" ht="18" customHeight="1">
      <c r="A5" s="217" t="s">
        <v>208</v>
      </c>
      <c r="B5" s="217" t="s">
        <v>210</v>
      </c>
      <c r="C5" s="217" t="s">
        <v>396</v>
      </c>
      <c r="D5" s="217" t="s">
        <v>397</v>
      </c>
      <c r="E5" s="217" t="s">
        <v>398</v>
      </c>
      <c r="F5" s="217" t="s">
        <v>64</v>
      </c>
      <c r="G5" s="217" t="s">
        <v>399</v>
      </c>
      <c r="H5" s="217" t="s">
        <v>400</v>
      </c>
      <c r="I5" s="217" t="s">
        <v>401</v>
      </c>
      <c r="J5" s="217" t="s">
        <v>402</v>
      </c>
      <c r="K5" s="217" t="s">
        <v>403</v>
      </c>
      <c r="L5" s="217" t="s">
        <v>404</v>
      </c>
      <c r="M5" s="217" t="s">
        <v>405</v>
      </c>
      <c r="N5" s="217" t="s">
        <v>406</v>
      </c>
      <c r="O5" s="217" t="s">
        <v>407</v>
      </c>
      <c r="P5" s="217"/>
      <c r="Q5" s="217"/>
      <c r="R5" s="217"/>
      <c r="S5" s="217"/>
      <c r="T5" s="217"/>
      <c r="U5" s="217"/>
      <c r="V5" s="217"/>
      <c r="W5" s="217"/>
      <c r="X5" s="217"/>
      <c r="Y5" s="217"/>
      <c r="Z5" s="217"/>
      <c r="AA5" s="18"/>
    </row>
    <row r="6" spans="1:27" s="1" customFormat="1" ht="23.25" customHeight="1">
      <c r="A6" s="217"/>
      <c r="B6" s="217"/>
      <c r="C6" s="217"/>
      <c r="D6" s="217"/>
      <c r="E6" s="217"/>
      <c r="F6" s="217"/>
      <c r="G6" s="217"/>
      <c r="H6" s="217"/>
      <c r="I6" s="217"/>
      <c r="J6" s="217"/>
      <c r="K6" s="217"/>
      <c r="L6" s="217"/>
      <c r="M6" s="217"/>
      <c r="N6" s="217"/>
      <c r="O6" s="217" t="s">
        <v>408</v>
      </c>
      <c r="P6" s="217" t="s">
        <v>409</v>
      </c>
      <c r="Q6" s="217"/>
      <c r="R6" s="217"/>
      <c r="S6" s="218" t="s">
        <v>89</v>
      </c>
      <c r="T6" s="218" t="s">
        <v>90</v>
      </c>
      <c r="U6" s="218" t="s">
        <v>91</v>
      </c>
      <c r="V6" s="218" t="s">
        <v>95</v>
      </c>
      <c r="W6" s="218" t="s">
        <v>96</v>
      </c>
      <c r="X6" s="218" t="s">
        <v>410</v>
      </c>
      <c r="Y6" s="219" t="s">
        <v>411</v>
      </c>
      <c r="Z6" s="217" t="s">
        <v>97</v>
      </c>
      <c r="AA6" s="19"/>
    </row>
    <row r="7" spans="1:27" s="1" customFormat="1" ht="26.25" customHeight="1">
      <c r="A7" s="217"/>
      <c r="B7" s="217"/>
      <c r="C7" s="217"/>
      <c r="D7" s="217"/>
      <c r="E7" s="217"/>
      <c r="F7" s="217"/>
      <c r="G7" s="217"/>
      <c r="H7" s="217"/>
      <c r="I7" s="217"/>
      <c r="J7" s="217"/>
      <c r="K7" s="217"/>
      <c r="L7" s="217"/>
      <c r="M7" s="217"/>
      <c r="N7" s="217"/>
      <c r="O7" s="217"/>
      <c r="P7" s="5" t="s">
        <v>66</v>
      </c>
      <c r="Q7" s="5" t="s">
        <v>412</v>
      </c>
      <c r="R7" s="5" t="s">
        <v>413</v>
      </c>
      <c r="S7" s="218"/>
      <c r="T7" s="218"/>
      <c r="U7" s="218"/>
      <c r="V7" s="218"/>
      <c r="W7" s="218"/>
      <c r="X7" s="218"/>
      <c r="Y7" s="220"/>
      <c r="Z7" s="217"/>
      <c r="AA7" s="19"/>
    </row>
    <row r="8" spans="1:27" s="1" customFormat="1" ht="26.25" customHeight="1">
      <c r="A8" s="5"/>
      <c r="B8" s="5"/>
      <c r="C8" s="5"/>
      <c r="D8" s="5"/>
      <c r="E8" s="5"/>
      <c r="F8" s="5"/>
      <c r="G8" s="5"/>
      <c r="H8" s="5"/>
      <c r="I8" s="5"/>
      <c r="J8" s="5"/>
      <c r="K8" s="5"/>
      <c r="L8" s="5"/>
      <c r="M8" s="5"/>
      <c r="N8" s="5"/>
      <c r="O8" s="9">
        <f aca="true" t="shared" si="0" ref="O8:Z8">SUM(O9:O13)</f>
        <v>4900570</v>
      </c>
      <c r="P8" s="9">
        <f t="shared" si="0"/>
        <v>3700570</v>
      </c>
      <c r="Q8" s="9">
        <f t="shared" si="0"/>
        <v>3700570</v>
      </c>
      <c r="R8" s="9">
        <f t="shared" si="0"/>
        <v>0</v>
      </c>
      <c r="S8" s="9">
        <f t="shared" si="0"/>
        <v>0</v>
      </c>
      <c r="T8" s="9">
        <f t="shared" si="0"/>
        <v>0</v>
      </c>
      <c r="U8" s="9">
        <f t="shared" si="0"/>
        <v>1200000</v>
      </c>
      <c r="V8" s="9">
        <f t="shared" si="0"/>
        <v>0</v>
      </c>
      <c r="W8" s="9">
        <f t="shared" si="0"/>
        <v>0</v>
      </c>
      <c r="X8" s="9">
        <f t="shared" si="0"/>
        <v>0</v>
      </c>
      <c r="Y8" s="9">
        <f t="shared" si="0"/>
        <v>0</v>
      </c>
      <c r="Z8" s="9">
        <f t="shared" si="0"/>
        <v>0</v>
      </c>
      <c r="AA8" s="19"/>
    </row>
    <row r="9" spans="1:26" ht="54.75" customHeight="1">
      <c r="A9" s="6" t="s">
        <v>209</v>
      </c>
      <c r="B9" s="6" t="s">
        <v>15</v>
      </c>
      <c r="C9" s="6" t="s">
        <v>73</v>
      </c>
      <c r="D9" s="7" t="s">
        <v>74</v>
      </c>
      <c r="E9" s="8" t="s">
        <v>414</v>
      </c>
      <c r="F9" s="8" t="s">
        <v>241</v>
      </c>
      <c r="G9" s="8" t="s">
        <v>415</v>
      </c>
      <c r="H9" s="6" t="s">
        <v>416</v>
      </c>
      <c r="I9" s="10"/>
      <c r="J9" s="10"/>
      <c r="K9" s="10"/>
      <c r="L9" s="9">
        <v>1</v>
      </c>
      <c r="M9" s="8" t="s">
        <v>417</v>
      </c>
      <c r="N9" s="11" t="s">
        <v>418</v>
      </c>
      <c r="O9" s="11">
        <f>P9+S9+T9+U9+V9+W9+X9+W9+X9+Y9+Z9</f>
        <v>250000</v>
      </c>
      <c r="P9" s="9">
        <f>Q9+R9</f>
        <v>250000</v>
      </c>
      <c r="Q9" s="9">
        <v>250000</v>
      </c>
      <c r="R9" s="9"/>
      <c r="S9" s="9">
        <v>0</v>
      </c>
      <c r="T9" s="9">
        <v>0</v>
      </c>
      <c r="U9" s="9">
        <v>0</v>
      </c>
      <c r="V9" s="9">
        <v>0</v>
      </c>
      <c r="W9" s="10"/>
      <c r="X9" s="10"/>
      <c r="Y9" s="10"/>
      <c r="Z9" s="10"/>
    </row>
    <row r="10" spans="1:26" ht="13.5">
      <c r="A10" s="6" t="s">
        <v>209</v>
      </c>
      <c r="B10" s="6" t="s">
        <v>15</v>
      </c>
      <c r="C10" s="6" t="s">
        <v>73</v>
      </c>
      <c r="D10" s="7" t="s">
        <v>74</v>
      </c>
      <c r="E10" s="8" t="s">
        <v>419</v>
      </c>
      <c r="F10" s="8" t="s">
        <v>276</v>
      </c>
      <c r="G10" s="8" t="s">
        <v>420</v>
      </c>
      <c r="H10" s="6" t="s">
        <v>421</v>
      </c>
      <c r="I10" s="12"/>
      <c r="J10" s="12"/>
      <c r="K10" s="12"/>
      <c r="L10" s="9">
        <v>1</v>
      </c>
      <c r="M10" s="8" t="s">
        <v>422</v>
      </c>
      <c r="N10" s="11" t="s">
        <v>423</v>
      </c>
      <c r="O10" s="11">
        <f>P10+S10+T10+U10+V10+W10+X10+W10+X10+Y10+Z10</f>
        <v>250570</v>
      </c>
      <c r="P10" s="9">
        <f>Q10+R10</f>
        <v>250570</v>
      </c>
      <c r="Q10" s="9">
        <v>250570</v>
      </c>
      <c r="R10" s="9"/>
      <c r="S10" s="9">
        <v>0</v>
      </c>
      <c r="T10" s="9">
        <v>0</v>
      </c>
      <c r="U10" s="9">
        <v>0</v>
      </c>
      <c r="V10" s="9">
        <v>0</v>
      </c>
      <c r="W10" s="12"/>
      <c r="X10" s="12"/>
      <c r="Y10" s="12"/>
      <c r="Z10" s="12"/>
    </row>
    <row r="11" spans="1:26" ht="36">
      <c r="A11" s="6" t="s">
        <v>209</v>
      </c>
      <c r="B11" s="6" t="s">
        <v>15</v>
      </c>
      <c r="C11" s="6" t="s">
        <v>73</v>
      </c>
      <c r="D11" s="7" t="s">
        <v>74</v>
      </c>
      <c r="E11" s="8" t="s">
        <v>424</v>
      </c>
      <c r="F11" s="8" t="s">
        <v>254</v>
      </c>
      <c r="G11" s="8" t="s">
        <v>425</v>
      </c>
      <c r="H11" s="6" t="s">
        <v>426</v>
      </c>
      <c r="I11" s="13"/>
      <c r="J11" s="13"/>
      <c r="K11" s="13"/>
      <c r="L11" s="9">
        <v>1</v>
      </c>
      <c r="M11" s="8" t="s">
        <v>427</v>
      </c>
      <c r="N11" s="11" t="s">
        <v>418</v>
      </c>
      <c r="O11" s="11">
        <f>P11+S11+T11+U11+V11+W11+X11+W11+X11+Y11+Z11</f>
        <v>1200000</v>
      </c>
      <c r="P11" s="9">
        <f>Q11+R11</f>
        <v>0</v>
      </c>
      <c r="Q11" s="9">
        <v>0</v>
      </c>
      <c r="R11" s="9"/>
      <c r="S11" s="9">
        <v>0</v>
      </c>
      <c r="T11" s="9">
        <v>0</v>
      </c>
      <c r="U11" s="9">
        <v>1200000</v>
      </c>
      <c r="V11" s="14"/>
      <c r="W11" s="13"/>
      <c r="X11" s="13"/>
      <c r="Y11" s="13"/>
      <c r="Z11" s="13"/>
    </row>
    <row r="12" spans="1:26" ht="36">
      <c r="A12" s="6" t="s">
        <v>209</v>
      </c>
      <c r="B12" s="6" t="s">
        <v>15</v>
      </c>
      <c r="C12" s="6" t="s">
        <v>73</v>
      </c>
      <c r="D12" s="7" t="s">
        <v>74</v>
      </c>
      <c r="E12" s="8" t="s">
        <v>428</v>
      </c>
      <c r="F12" s="8" t="s">
        <v>252</v>
      </c>
      <c r="G12" s="8" t="s">
        <v>429</v>
      </c>
      <c r="H12" s="6" t="s">
        <v>430</v>
      </c>
      <c r="I12" s="14"/>
      <c r="J12" s="14"/>
      <c r="K12" s="14"/>
      <c r="L12" s="9">
        <v>1</v>
      </c>
      <c r="M12" s="8" t="s">
        <v>427</v>
      </c>
      <c r="N12" s="11" t="s">
        <v>418</v>
      </c>
      <c r="O12" s="11">
        <f>P12+S12+T12+U12+V12+W12+X12+W12+X12+Y12+Z12</f>
        <v>1300000</v>
      </c>
      <c r="P12" s="9">
        <f>Q12+R12</f>
        <v>1300000</v>
      </c>
      <c r="Q12" s="9">
        <v>1300000</v>
      </c>
      <c r="R12" s="9"/>
      <c r="S12" s="9">
        <v>0</v>
      </c>
      <c r="T12" s="9">
        <v>0</v>
      </c>
      <c r="U12" s="9">
        <v>0</v>
      </c>
      <c r="V12" s="9">
        <v>0</v>
      </c>
      <c r="W12" s="14"/>
      <c r="X12" s="14"/>
      <c r="Y12" s="14"/>
      <c r="Z12" s="14"/>
    </row>
    <row r="13" spans="1:26" ht="36">
      <c r="A13" s="6" t="s">
        <v>209</v>
      </c>
      <c r="B13" s="6" t="s">
        <v>15</v>
      </c>
      <c r="C13" s="6" t="s">
        <v>73</v>
      </c>
      <c r="D13" s="7" t="s">
        <v>74</v>
      </c>
      <c r="E13" s="8" t="s">
        <v>431</v>
      </c>
      <c r="F13" s="8" t="s">
        <v>250</v>
      </c>
      <c r="G13" s="8" t="s">
        <v>429</v>
      </c>
      <c r="H13" s="6" t="s">
        <v>430</v>
      </c>
      <c r="I13" s="14"/>
      <c r="J13" s="14"/>
      <c r="K13" s="14"/>
      <c r="L13" s="9">
        <v>1</v>
      </c>
      <c r="M13" s="8" t="s">
        <v>427</v>
      </c>
      <c r="N13" s="11" t="s">
        <v>418</v>
      </c>
      <c r="O13" s="11">
        <f>P13+S13+T13+U13+V13+W13+X13+W13+X13+Y13+Z13</f>
        <v>1900000</v>
      </c>
      <c r="P13" s="9">
        <f>Q13+R13</f>
        <v>1900000</v>
      </c>
      <c r="Q13" s="9">
        <v>1900000</v>
      </c>
      <c r="R13" s="9"/>
      <c r="S13" s="9">
        <v>0</v>
      </c>
      <c r="T13" s="9">
        <v>0</v>
      </c>
      <c r="U13" s="9">
        <v>0</v>
      </c>
      <c r="V13" s="9">
        <v>0</v>
      </c>
      <c r="W13" s="14"/>
      <c r="X13" s="14"/>
      <c r="Y13" s="14"/>
      <c r="Z13" s="14"/>
    </row>
  </sheetData>
  <sheetProtection/>
  <mergeCells count="27">
    <mergeCell ref="W6:W7"/>
    <mergeCell ref="X6:X7"/>
    <mergeCell ref="Y6:Y7"/>
    <mergeCell ref="Z6:Z7"/>
    <mergeCell ref="A2:X3"/>
    <mergeCell ref="N5:N7"/>
    <mergeCell ref="O6:O7"/>
    <mergeCell ref="S6:S7"/>
    <mergeCell ref="T6:T7"/>
    <mergeCell ref="U6:U7"/>
    <mergeCell ref="V6:V7"/>
    <mergeCell ref="H5:H7"/>
    <mergeCell ref="I5:I7"/>
    <mergeCell ref="J5:J7"/>
    <mergeCell ref="K5:K7"/>
    <mergeCell ref="L5:L7"/>
    <mergeCell ref="M5:M7"/>
    <mergeCell ref="A1:B1"/>
    <mergeCell ref="O5:Z5"/>
    <mergeCell ref="P6:R6"/>
    <mergeCell ref="A5:A7"/>
    <mergeCell ref="B5:B7"/>
    <mergeCell ref="C5:C7"/>
    <mergeCell ref="D5:D7"/>
    <mergeCell ref="E5:E7"/>
    <mergeCell ref="F5:F7"/>
    <mergeCell ref="G5:G7"/>
  </mergeCells>
  <printOptions/>
  <pageMargins left="0.71" right="0.71" top="0.75" bottom="0.75" header="0.31" footer="0.31"/>
  <pageSetup fitToHeight="1" fitToWidth="1" horizontalDpi="600" verticalDpi="600" orientation="landscape" paperSize="9" scale="34"/>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A1">
      <selection activeCell="A1" sqref="A1"/>
    </sheetView>
  </sheetViews>
  <sheetFormatPr defaultColWidth="9.00390625" defaultRowHeight="15"/>
  <cols>
    <col min="1" max="1" width="11.57421875" style="0" bestFit="1" customWidth="1"/>
  </cols>
  <sheetData>
    <row r="2" ht="25.5">
      <c r="A2" s="130"/>
    </row>
    <row r="3" ht="35.25" customHeight="1"/>
    <row r="4" spans="2:13" ht="35.25">
      <c r="B4" s="139" t="s">
        <v>15</v>
      </c>
      <c r="C4" s="139"/>
      <c r="D4" s="139"/>
      <c r="E4" s="139"/>
      <c r="F4" s="139"/>
      <c r="G4" s="139"/>
      <c r="H4" s="139"/>
      <c r="I4" s="139"/>
      <c r="J4" s="139"/>
      <c r="K4" s="139"/>
      <c r="L4" s="139"/>
      <c r="M4" s="139"/>
    </row>
    <row r="5" spans="2:13" ht="36.75">
      <c r="B5" s="131"/>
      <c r="C5" s="131"/>
      <c r="D5" s="131"/>
      <c r="E5" s="131"/>
      <c r="F5" s="131"/>
      <c r="G5" s="131"/>
      <c r="H5" s="131"/>
      <c r="I5" s="131"/>
      <c r="J5" s="131"/>
      <c r="K5" s="131"/>
      <c r="L5" s="131"/>
      <c r="M5" s="131"/>
    </row>
    <row r="6" spans="2:13" ht="61.5">
      <c r="B6" s="140" t="s">
        <v>16</v>
      </c>
      <c r="C6" s="140"/>
      <c r="D6" s="140"/>
      <c r="E6" s="140"/>
      <c r="F6" s="140"/>
      <c r="G6" s="140"/>
      <c r="H6" s="140"/>
      <c r="I6" s="140"/>
      <c r="J6" s="140"/>
      <c r="K6" s="140"/>
      <c r="L6" s="140"/>
      <c r="M6" s="140"/>
    </row>
    <row r="7" ht="25.5">
      <c r="B7" s="130"/>
    </row>
    <row r="8" ht="25.5">
      <c r="B8" s="130"/>
    </row>
    <row r="9" ht="77.25" customHeight="1"/>
    <row r="10" spans="1:11" ht="25.5">
      <c r="A10" s="132" t="s">
        <v>17</v>
      </c>
      <c r="B10" s="133"/>
      <c r="D10" s="133"/>
      <c r="F10" s="132" t="s">
        <v>18</v>
      </c>
      <c r="K10" s="132" t="s">
        <v>19</v>
      </c>
    </row>
  </sheetData>
  <sheetProtection/>
  <mergeCells count="2">
    <mergeCell ref="B4:M4"/>
    <mergeCell ref="B6:M6"/>
  </mergeCells>
  <printOptions horizontalCentered="1" verticalCentered="1"/>
  <pageMargins left="0.59" right="0.39" top="0.59" bottom="0.3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6">
      <selection activeCell="A1" sqref="A1"/>
    </sheetView>
  </sheetViews>
  <sheetFormatPr defaultColWidth="9.140625" defaultRowHeight="15"/>
  <cols>
    <col min="1" max="1" width="31.28125" style="20" customWidth="1"/>
    <col min="2" max="2" width="13.421875" style="20" customWidth="1"/>
    <col min="3" max="3" width="27.57421875" style="20" customWidth="1"/>
    <col min="4" max="4" width="14.421875" style="20" bestFit="1" customWidth="1"/>
    <col min="5" max="6" width="17.7109375" style="20" customWidth="1"/>
    <col min="7" max="16384" width="9.00390625" style="20" customWidth="1"/>
  </cols>
  <sheetData>
    <row r="1" spans="1:4" ht="12.75">
      <c r="A1" s="21" t="s">
        <v>20</v>
      </c>
      <c r="B1" s="94"/>
      <c r="C1" s="94"/>
      <c r="D1" s="95"/>
    </row>
    <row r="2" spans="1:4" ht="22.5">
      <c r="A2" s="141" t="s">
        <v>21</v>
      </c>
      <c r="B2" s="142"/>
      <c r="C2" s="142"/>
      <c r="D2" s="142"/>
    </row>
    <row r="3" spans="1:4" ht="12.75">
      <c r="A3" s="96"/>
      <c r="B3" s="33"/>
      <c r="C3" s="33"/>
      <c r="D3" s="118" t="s">
        <v>22</v>
      </c>
    </row>
    <row r="4" spans="1:4" ht="18" customHeight="1">
      <c r="A4" s="143" t="s">
        <v>23</v>
      </c>
      <c r="B4" s="143"/>
      <c r="C4" s="143" t="s">
        <v>24</v>
      </c>
      <c r="D4" s="143"/>
    </row>
    <row r="5" spans="1:4" ht="18" customHeight="1">
      <c r="A5" s="97" t="s">
        <v>25</v>
      </c>
      <c r="B5" s="119" t="s">
        <v>26</v>
      </c>
      <c r="C5" s="97" t="s">
        <v>25</v>
      </c>
      <c r="D5" s="119" t="s">
        <v>26</v>
      </c>
    </row>
    <row r="6" spans="1:4" ht="18" customHeight="1">
      <c r="A6" s="120" t="s">
        <v>27</v>
      </c>
      <c r="B6" s="121">
        <f>B7+B10+B11+B12</f>
        <v>6616.15</v>
      </c>
      <c r="C6" s="120" t="s">
        <v>28</v>
      </c>
      <c r="D6" s="121"/>
    </row>
    <row r="7" spans="1:4" ht="18" customHeight="1">
      <c r="A7" s="6" t="s">
        <v>29</v>
      </c>
      <c r="B7" s="121">
        <v>4553.15</v>
      </c>
      <c r="C7" s="99" t="s">
        <v>30</v>
      </c>
      <c r="D7" s="121"/>
    </row>
    <row r="8" spans="1:4" ht="18" customHeight="1">
      <c r="A8" s="6" t="s">
        <v>31</v>
      </c>
      <c r="B8" s="122"/>
      <c r="C8" s="99" t="s">
        <v>32</v>
      </c>
      <c r="D8" s="121"/>
    </row>
    <row r="9" spans="1:4" ht="18" customHeight="1">
      <c r="A9" s="6" t="s">
        <v>33</v>
      </c>
      <c r="B9" s="121"/>
      <c r="C9" s="99" t="s">
        <v>34</v>
      </c>
      <c r="D9" s="121"/>
    </row>
    <row r="10" spans="1:4" ht="18" customHeight="1">
      <c r="A10" s="6" t="s">
        <v>35</v>
      </c>
      <c r="B10" s="123"/>
      <c r="C10" s="99" t="s">
        <v>36</v>
      </c>
      <c r="D10" s="121"/>
    </row>
    <row r="11" spans="1:4" ht="18" customHeight="1">
      <c r="A11" s="6" t="s">
        <v>37</v>
      </c>
      <c r="B11" s="122"/>
      <c r="C11" s="99" t="s">
        <v>38</v>
      </c>
      <c r="D11" s="121">
        <v>6216.15</v>
      </c>
    </row>
    <row r="12" spans="1:4" ht="18" customHeight="1">
      <c r="A12" s="6" t="s">
        <v>39</v>
      </c>
      <c r="B12" s="121">
        <v>2063</v>
      </c>
      <c r="C12" s="99" t="s">
        <v>40</v>
      </c>
      <c r="D12" s="124"/>
    </row>
    <row r="13" spans="1:4" ht="18" customHeight="1">
      <c r="A13" s="99" t="s">
        <v>41</v>
      </c>
      <c r="B13" s="122"/>
      <c r="C13" s="99" t="s">
        <v>42</v>
      </c>
      <c r="D13" s="124"/>
    </row>
    <row r="14" spans="1:4" ht="18" customHeight="1">
      <c r="A14" s="122"/>
      <c r="B14" s="122"/>
      <c r="C14" s="99" t="s">
        <v>43</v>
      </c>
      <c r="D14" s="124"/>
    </row>
    <row r="15" spans="1:4" ht="18" customHeight="1">
      <c r="A15" s="122"/>
      <c r="B15" s="122"/>
      <c r="C15" s="99" t="s">
        <v>44</v>
      </c>
      <c r="D15" s="124"/>
    </row>
    <row r="16" spans="1:4" ht="18" customHeight="1">
      <c r="A16" s="125"/>
      <c r="B16" s="126"/>
      <c r="C16" s="99" t="s">
        <v>45</v>
      </c>
      <c r="D16" s="126"/>
    </row>
    <row r="17" spans="1:4" ht="18" customHeight="1">
      <c r="A17" s="127"/>
      <c r="B17" s="126"/>
      <c r="C17" s="99" t="s">
        <v>46</v>
      </c>
      <c r="D17" s="126"/>
    </row>
    <row r="18" spans="1:4" ht="18" customHeight="1">
      <c r="A18" s="127"/>
      <c r="B18" s="126"/>
      <c r="C18" s="99" t="s">
        <v>47</v>
      </c>
      <c r="D18" s="126"/>
    </row>
    <row r="19" spans="1:4" ht="18" customHeight="1">
      <c r="A19" s="127"/>
      <c r="B19" s="126"/>
      <c r="C19" s="99" t="s">
        <v>48</v>
      </c>
      <c r="D19" s="126"/>
    </row>
    <row r="20" spans="1:4" ht="18" customHeight="1">
      <c r="A20" s="127"/>
      <c r="B20" s="126"/>
      <c r="C20" s="99" t="s">
        <v>49</v>
      </c>
      <c r="D20" s="126"/>
    </row>
    <row r="21" spans="1:4" ht="18" customHeight="1">
      <c r="A21" s="127"/>
      <c r="B21" s="126"/>
      <c r="C21" s="99" t="s">
        <v>50</v>
      </c>
      <c r="D21" s="126"/>
    </row>
    <row r="22" spans="1:4" ht="18" customHeight="1">
      <c r="A22" s="127"/>
      <c r="B22" s="126"/>
      <c r="C22" s="99" t="s">
        <v>51</v>
      </c>
      <c r="D22" s="126"/>
    </row>
    <row r="23" spans="1:4" ht="18" customHeight="1">
      <c r="A23" s="127"/>
      <c r="B23" s="126"/>
      <c r="C23" s="99" t="s">
        <v>52</v>
      </c>
      <c r="D23" s="126"/>
    </row>
    <row r="24" spans="1:4" ht="18" customHeight="1">
      <c r="A24" s="127"/>
      <c r="B24" s="126"/>
      <c r="C24" s="99" t="s">
        <v>53</v>
      </c>
      <c r="D24" s="126"/>
    </row>
    <row r="25" spans="1:4" ht="18" customHeight="1">
      <c r="A25" s="127"/>
      <c r="B25" s="126"/>
      <c r="C25" s="99" t="s">
        <v>54</v>
      </c>
      <c r="D25" s="126">
        <v>400</v>
      </c>
    </row>
    <row r="26" spans="1:4" ht="18" customHeight="1">
      <c r="A26" s="127"/>
      <c r="B26" s="126"/>
      <c r="C26" s="99" t="s">
        <v>55</v>
      </c>
      <c r="D26" s="126"/>
    </row>
    <row r="27" spans="1:4" ht="18" customHeight="1">
      <c r="A27" s="127"/>
      <c r="B27" s="126"/>
      <c r="C27" s="99" t="s">
        <v>56</v>
      </c>
      <c r="D27" s="126"/>
    </row>
    <row r="28" spans="1:4" ht="18" customHeight="1">
      <c r="A28" s="127"/>
      <c r="B28" s="126"/>
      <c r="C28" s="99" t="s">
        <v>57</v>
      </c>
      <c r="D28" s="126"/>
    </row>
    <row r="29" spans="1:4" ht="18" customHeight="1">
      <c r="A29" s="128" t="s">
        <v>58</v>
      </c>
      <c r="B29" s="129">
        <f>B6+B13</f>
        <v>6616.15</v>
      </c>
      <c r="C29" s="97" t="s">
        <v>59</v>
      </c>
      <c r="D29" s="129">
        <f>SUM(D6:D28)</f>
        <v>6616.15</v>
      </c>
    </row>
  </sheetData>
  <sheetProtection/>
  <mergeCells count="3">
    <mergeCell ref="A2:D2"/>
    <mergeCell ref="A4:B4"/>
    <mergeCell ref="C4:D4"/>
  </mergeCells>
  <printOptions horizontalCentered="1"/>
  <pageMargins left="0.59" right="0.39" top="0.59" bottom="0.39" header="0.31" footer="0.31"/>
  <pageSetup blackAndWhite="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5"/>
  <cols>
    <col min="1" max="1" width="10.7109375" style="0" customWidth="1"/>
    <col min="2" max="2" width="23.421875" style="0" customWidth="1"/>
    <col min="3" max="5" width="20.57421875" style="0" customWidth="1"/>
  </cols>
  <sheetData>
    <row r="1" spans="1:5" ht="13.5">
      <c r="A1" s="107" t="s">
        <v>60</v>
      </c>
      <c r="B1" s="115"/>
      <c r="C1" s="115"/>
      <c r="D1" s="115"/>
      <c r="E1" s="115"/>
    </row>
    <row r="2" spans="1:5" ht="22.5">
      <c r="A2" s="141" t="s">
        <v>61</v>
      </c>
      <c r="B2" s="141"/>
      <c r="C2" s="141"/>
      <c r="D2" s="141"/>
      <c r="E2" s="141"/>
    </row>
    <row r="3" spans="2:5" ht="13.5">
      <c r="B3" s="107"/>
      <c r="C3" s="107"/>
      <c r="D3" s="107"/>
      <c r="E3" s="116" t="s">
        <v>22</v>
      </c>
    </row>
    <row r="4" spans="1:5" ht="18" customHeight="1">
      <c r="A4" s="144" t="s">
        <v>62</v>
      </c>
      <c r="B4" s="144"/>
      <c r="C4" s="144" t="s">
        <v>26</v>
      </c>
      <c r="D4" s="144"/>
      <c r="E4" s="144"/>
    </row>
    <row r="5" spans="1:5" ht="18" customHeight="1">
      <c r="A5" s="144" t="s">
        <v>63</v>
      </c>
      <c r="B5" s="144" t="s">
        <v>64</v>
      </c>
      <c r="C5" s="144" t="s">
        <v>65</v>
      </c>
      <c r="D5" s="144"/>
      <c r="E5" s="144"/>
    </row>
    <row r="6" spans="1:5" ht="18" customHeight="1">
      <c r="A6" s="144"/>
      <c r="B6" s="144"/>
      <c r="C6" s="86" t="s">
        <v>66</v>
      </c>
      <c r="D6" s="86" t="s">
        <v>67</v>
      </c>
      <c r="E6" s="86" t="s">
        <v>68</v>
      </c>
    </row>
    <row r="7" spans="1:5" ht="18" customHeight="1">
      <c r="A7" s="87" t="s">
        <v>69</v>
      </c>
      <c r="B7" s="87" t="s">
        <v>70</v>
      </c>
      <c r="C7" s="109">
        <f aca="true" t="shared" si="0" ref="C7:C15">SUM(D7:E7)</f>
        <v>4153.15</v>
      </c>
      <c r="D7" s="106">
        <v>3395.73</v>
      </c>
      <c r="E7" s="106">
        <v>757.42</v>
      </c>
    </row>
    <row r="8" spans="1:5" ht="18" customHeight="1">
      <c r="A8" s="87" t="s">
        <v>71</v>
      </c>
      <c r="B8" s="87" t="s">
        <v>72</v>
      </c>
      <c r="C8" s="109">
        <f t="shared" si="0"/>
        <v>4153.15</v>
      </c>
      <c r="D8" s="106">
        <v>3395.73</v>
      </c>
      <c r="E8" s="106">
        <v>757.42</v>
      </c>
    </row>
    <row r="9" spans="1:5" ht="18" customHeight="1">
      <c r="A9" s="87" t="s">
        <v>73</v>
      </c>
      <c r="B9" s="87" t="s">
        <v>74</v>
      </c>
      <c r="C9" s="109">
        <f t="shared" si="0"/>
        <v>4153.15</v>
      </c>
      <c r="D9" s="106">
        <v>3395.73</v>
      </c>
      <c r="E9" s="106">
        <v>757.42</v>
      </c>
    </row>
    <row r="10" spans="1:5" ht="18" customHeight="1">
      <c r="A10" s="87" t="s">
        <v>73</v>
      </c>
      <c r="B10" s="87" t="s">
        <v>75</v>
      </c>
      <c r="C10" s="109">
        <f t="shared" si="0"/>
        <v>3395.73</v>
      </c>
      <c r="D10" s="106">
        <v>3395.73</v>
      </c>
      <c r="E10" s="106">
        <v>0</v>
      </c>
    </row>
    <row r="11" spans="1:5" ht="18" customHeight="1">
      <c r="A11" s="87" t="s">
        <v>73</v>
      </c>
      <c r="B11" s="87" t="s">
        <v>75</v>
      </c>
      <c r="C11" s="109">
        <f t="shared" si="0"/>
        <v>757.42</v>
      </c>
      <c r="D11" s="106">
        <v>0</v>
      </c>
      <c r="E11" s="106">
        <v>757.42</v>
      </c>
    </row>
    <row r="12" spans="1:5" ht="18" customHeight="1">
      <c r="A12" s="87" t="s">
        <v>76</v>
      </c>
      <c r="B12" s="87" t="s">
        <v>77</v>
      </c>
      <c r="C12" s="109">
        <f t="shared" si="0"/>
        <v>400</v>
      </c>
      <c r="D12" s="106">
        <v>400</v>
      </c>
      <c r="E12" s="106">
        <v>0</v>
      </c>
    </row>
    <row r="13" spans="1:5" ht="18" customHeight="1">
      <c r="A13" s="87" t="s">
        <v>78</v>
      </c>
      <c r="B13" s="87" t="s">
        <v>79</v>
      </c>
      <c r="C13" s="109">
        <f t="shared" si="0"/>
        <v>400</v>
      </c>
      <c r="D13" s="106">
        <v>400</v>
      </c>
      <c r="E13" s="106">
        <v>0</v>
      </c>
    </row>
    <row r="14" spans="1:5" ht="18" customHeight="1">
      <c r="A14" s="87" t="s">
        <v>80</v>
      </c>
      <c r="B14" s="87" t="s">
        <v>81</v>
      </c>
      <c r="C14" s="109">
        <f t="shared" si="0"/>
        <v>400</v>
      </c>
      <c r="D14" s="106">
        <v>400</v>
      </c>
      <c r="E14" s="106">
        <v>0</v>
      </c>
    </row>
    <row r="15" spans="1:5" ht="18" customHeight="1">
      <c r="A15" s="87" t="s">
        <v>80</v>
      </c>
      <c r="B15" s="87" t="s">
        <v>82</v>
      </c>
      <c r="C15" s="109">
        <f t="shared" si="0"/>
        <v>400</v>
      </c>
      <c r="D15" s="106">
        <v>400</v>
      </c>
      <c r="E15" s="106">
        <v>0</v>
      </c>
    </row>
    <row r="16" spans="1:5" ht="18" customHeight="1">
      <c r="A16" s="145" t="s">
        <v>83</v>
      </c>
      <c r="B16" s="146"/>
      <c r="C16" s="106">
        <f>C7+C12</f>
        <v>4553.15</v>
      </c>
      <c r="D16" s="106">
        <f>D7+D12</f>
        <v>3795.73</v>
      </c>
      <c r="E16" s="106">
        <f>E7+E12</f>
        <v>757.42</v>
      </c>
    </row>
    <row r="17" spans="1:5" ht="15" customHeight="1">
      <c r="A17" s="117"/>
      <c r="B17" s="117"/>
      <c r="C17" s="117"/>
      <c r="D17" s="117"/>
      <c r="E17" s="117"/>
    </row>
    <row r="18" spans="1:5" ht="13.5">
      <c r="A18" s="117"/>
      <c r="B18" s="117"/>
      <c r="C18" s="117"/>
      <c r="D18" s="117"/>
      <c r="E18" s="117"/>
    </row>
  </sheetData>
  <sheetProtection/>
  <mergeCells count="7">
    <mergeCell ref="A2:E2"/>
    <mergeCell ref="A4:B4"/>
    <mergeCell ref="C4:E4"/>
    <mergeCell ref="C5:E5"/>
    <mergeCell ref="A16:B16"/>
    <mergeCell ref="A5:A6"/>
    <mergeCell ref="B5:B6"/>
  </mergeCells>
  <printOptions horizontalCentered="1"/>
  <pageMargins left="0.04" right="0.04"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9.00390625" defaultRowHeight="15"/>
  <cols>
    <col min="1" max="1" width="7.8515625" style="0" customWidth="1"/>
    <col min="2" max="2" width="23.8515625" style="0" customWidth="1"/>
    <col min="3" max="3" width="9.7109375" style="0" customWidth="1"/>
    <col min="4" max="4" width="11.421875" style="0" customWidth="1"/>
    <col min="5" max="6" width="8.421875" style="0" customWidth="1"/>
    <col min="7" max="7" width="11.57421875" style="0" customWidth="1"/>
    <col min="8" max="8" width="8.421875" style="0" customWidth="1"/>
    <col min="9" max="11" width="8.57421875" style="0" customWidth="1"/>
    <col min="12" max="12" width="8.00390625" style="0" customWidth="1"/>
  </cols>
  <sheetData>
    <row r="1" spans="1:12" ht="13.5">
      <c r="A1" s="21" t="s">
        <v>84</v>
      </c>
      <c r="B1" s="107"/>
      <c r="C1" s="107"/>
      <c r="D1" s="107"/>
      <c r="E1" s="107"/>
      <c r="F1" s="107"/>
      <c r="G1" s="107"/>
      <c r="H1" s="107"/>
      <c r="I1" s="107"/>
      <c r="J1" s="107"/>
      <c r="K1" s="107"/>
      <c r="L1" s="107"/>
    </row>
    <row r="2" spans="1:12" ht="22.5">
      <c r="A2" s="141" t="s">
        <v>85</v>
      </c>
      <c r="B2" s="141"/>
      <c r="C2" s="141"/>
      <c r="D2" s="141"/>
      <c r="E2" s="141"/>
      <c r="F2" s="141"/>
      <c r="G2" s="141"/>
      <c r="H2" s="141"/>
      <c r="I2" s="141"/>
      <c r="J2" s="141"/>
      <c r="K2" s="141"/>
      <c r="L2" s="141"/>
    </row>
    <row r="3" spans="2:12" ht="13.5">
      <c r="B3" s="107"/>
      <c r="C3" s="107"/>
      <c r="D3" s="107"/>
      <c r="E3" s="107"/>
      <c r="F3" s="107"/>
      <c r="G3" s="107"/>
      <c r="H3" s="107"/>
      <c r="I3" s="107"/>
      <c r="J3" s="107"/>
      <c r="K3" s="147" t="s">
        <v>22</v>
      </c>
      <c r="L3" s="147"/>
    </row>
    <row r="4" spans="1:12" ht="18" customHeight="1">
      <c r="A4" s="144" t="s">
        <v>86</v>
      </c>
      <c r="B4" s="144"/>
      <c r="C4" s="144" t="s">
        <v>87</v>
      </c>
      <c r="D4" s="152" t="s">
        <v>88</v>
      </c>
      <c r="E4" s="154" t="s">
        <v>89</v>
      </c>
      <c r="F4" s="154" t="s">
        <v>90</v>
      </c>
      <c r="G4" s="148" t="s">
        <v>91</v>
      </c>
      <c r="H4" s="154" t="s">
        <v>92</v>
      </c>
      <c r="I4" s="148" t="s">
        <v>93</v>
      </c>
      <c r="J4" s="149"/>
      <c r="K4" s="149"/>
      <c r="L4" s="150"/>
    </row>
    <row r="5" spans="1:12" ht="24.75" customHeight="1">
      <c r="A5" s="108" t="s">
        <v>63</v>
      </c>
      <c r="B5" s="108" t="s">
        <v>94</v>
      </c>
      <c r="C5" s="151"/>
      <c r="D5" s="153"/>
      <c r="E5" s="155"/>
      <c r="F5" s="155"/>
      <c r="G5" s="156"/>
      <c r="H5" s="155"/>
      <c r="I5" s="112" t="s">
        <v>66</v>
      </c>
      <c r="J5" s="113" t="s">
        <v>95</v>
      </c>
      <c r="K5" s="113" t="s">
        <v>96</v>
      </c>
      <c r="L5" s="113" t="s">
        <v>97</v>
      </c>
    </row>
    <row r="6" spans="1:12" ht="18" customHeight="1">
      <c r="A6" s="87" t="s">
        <v>98</v>
      </c>
      <c r="B6" s="87" t="s">
        <v>99</v>
      </c>
      <c r="C6" s="109">
        <f aca="true" t="shared" si="0" ref="C6:C29">SUM(D6:I6)</f>
        <v>3478.4700000000007</v>
      </c>
      <c r="D6" s="110">
        <f>SUM(D7:D14)</f>
        <v>3478.4700000000007</v>
      </c>
      <c r="E6" s="110"/>
      <c r="F6" s="110"/>
      <c r="G6" s="110"/>
      <c r="H6" s="111"/>
      <c r="I6" s="111"/>
      <c r="J6" s="114"/>
      <c r="K6" s="114"/>
      <c r="L6" s="114"/>
    </row>
    <row r="7" spans="1:12" ht="18" customHeight="1">
      <c r="A7" s="87" t="s">
        <v>100</v>
      </c>
      <c r="B7" s="87" t="s">
        <v>101</v>
      </c>
      <c r="C7" s="109">
        <f t="shared" si="0"/>
        <v>689.25</v>
      </c>
      <c r="D7" s="110">
        <v>689.25</v>
      </c>
      <c r="E7" s="110"/>
      <c r="F7" s="110"/>
      <c r="G7" s="110"/>
      <c r="H7" s="111"/>
      <c r="I7" s="111"/>
      <c r="J7" s="114"/>
      <c r="K7" s="114"/>
      <c r="L7" s="114"/>
    </row>
    <row r="8" spans="1:12" ht="18" customHeight="1">
      <c r="A8" s="87" t="s">
        <v>102</v>
      </c>
      <c r="B8" s="87" t="s">
        <v>103</v>
      </c>
      <c r="C8" s="109">
        <f t="shared" si="0"/>
        <v>1230.15</v>
      </c>
      <c r="D8" s="110">
        <v>1230.15</v>
      </c>
      <c r="E8" s="110"/>
      <c r="F8" s="110"/>
      <c r="G8" s="110"/>
      <c r="H8" s="111"/>
      <c r="I8" s="111"/>
      <c r="J8" s="114"/>
      <c r="K8" s="114"/>
      <c r="L8" s="114"/>
    </row>
    <row r="9" spans="1:12" ht="18" customHeight="1">
      <c r="A9" s="87" t="s">
        <v>104</v>
      </c>
      <c r="B9" s="87" t="s">
        <v>105</v>
      </c>
      <c r="C9" s="109">
        <f t="shared" si="0"/>
        <v>524.2</v>
      </c>
      <c r="D9" s="110">
        <v>524.2</v>
      </c>
      <c r="E9" s="110"/>
      <c r="F9" s="110"/>
      <c r="G9" s="110"/>
      <c r="H9" s="111"/>
      <c r="I9" s="111"/>
      <c r="J9" s="114"/>
      <c r="K9" s="114"/>
      <c r="L9" s="114"/>
    </row>
    <row r="10" spans="1:12" ht="18" customHeight="1">
      <c r="A10" s="87" t="s">
        <v>106</v>
      </c>
      <c r="B10" s="87" t="s">
        <v>107</v>
      </c>
      <c r="C10" s="109">
        <f t="shared" si="0"/>
        <v>322.77</v>
      </c>
      <c r="D10" s="110">
        <v>322.77</v>
      </c>
      <c r="E10" s="110"/>
      <c r="F10" s="110"/>
      <c r="G10" s="110"/>
      <c r="H10" s="111"/>
      <c r="I10" s="111"/>
      <c r="J10" s="114"/>
      <c r="K10" s="114"/>
      <c r="L10" s="114"/>
    </row>
    <row r="11" spans="1:12" ht="18" customHeight="1">
      <c r="A11" s="87" t="s">
        <v>108</v>
      </c>
      <c r="B11" s="87" t="s">
        <v>109</v>
      </c>
      <c r="C11" s="109">
        <f t="shared" si="0"/>
        <v>159.61</v>
      </c>
      <c r="D11" s="110">
        <v>159.61</v>
      </c>
      <c r="E11" s="110"/>
      <c r="F11" s="110"/>
      <c r="G11" s="110"/>
      <c r="H11" s="111"/>
      <c r="I11" s="111"/>
      <c r="J11" s="114"/>
      <c r="K11" s="114"/>
      <c r="L11" s="114"/>
    </row>
    <row r="12" spans="1:12" ht="18" customHeight="1">
      <c r="A12" s="87" t="s">
        <v>110</v>
      </c>
      <c r="B12" s="87" t="s">
        <v>111</v>
      </c>
      <c r="C12" s="109">
        <f t="shared" si="0"/>
        <v>119.84</v>
      </c>
      <c r="D12" s="110">
        <v>119.84</v>
      </c>
      <c r="E12" s="110"/>
      <c r="F12" s="110"/>
      <c r="G12" s="110"/>
      <c r="H12" s="111"/>
      <c r="I12" s="111"/>
      <c r="J12" s="114"/>
      <c r="K12" s="114"/>
      <c r="L12" s="114"/>
    </row>
    <row r="13" spans="1:12" ht="18" customHeight="1">
      <c r="A13" s="87" t="s">
        <v>112</v>
      </c>
      <c r="B13" s="87" t="s">
        <v>113</v>
      </c>
      <c r="C13" s="109">
        <f t="shared" si="0"/>
        <v>32.65</v>
      </c>
      <c r="D13" s="110">
        <v>32.65</v>
      </c>
      <c r="E13" s="110"/>
      <c r="F13" s="110"/>
      <c r="G13" s="110"/>
      <c r="H13" s="111"/>
      <c r="I13" s="111"/>
      <c r="J13" s="114"/>
      <c r="K13" s="114"/>
      <c r="L13" s="114"/>
    </row>
    <row r="14" spans="1:12" ht="18" customHeight="1">
      <c r="A14" s="87" t="s">
        <v>114</v>
      </c>
      <c r="B14" s="87" t="s">
        <v>81</v>
      </c>
      <c r="C14" s="109">
        <f t="shared" si="0"/>
        <v>400</v>
      </c>
      <c r="D14" s="110">
        <v>400</v>
      </c>
      <c r="E14" s="110"/>
      <c r="F14" s="110"/>
      <c r="G14" s="110"/>
      <c r="H14" s="111"/>
      <c r="I14" s="111"/>
      <c r="J14" s="114"/>
      <c r="K14" s="114"/>
      <c r="L14" s="114"/>
    </row>
    <row r="15" spans="1:12" ht="18" customHeight="1">
      <c r="A15" s="87" t="s">
        <v>115</v>
      </c>
      <c r="B15" s="87" t="s">
        <v>116</v>
      </c>
      <c r="C15" s="109">
        <f t="shared" si="0"/>
        <v>314.23</v>
      </c>
      <c r="D15" s="110">
        <f>SUM(D16:D27)</f>
        <v>314.23</v>
      </c>
      <c r="E15" s="110"/>
      <c r="F15" s="110"/>
      <c r="G15" s="110"/>
      <c r="H15" s="111"/>
      <c r="I15" s="111"/>
      <c r="J15" s="114"/>
      <c r="K15" s="114"/>
      <c r="L15" s="114"/>
    </row>
    <row r="16" spans="1:12" ht="18" customHeight="1">
      <c r="A16" s="87" t="s">
        <v>117</v>
      </c>
      <c r="B16" s="87" t="s">
        <v>118</v>
      </c>
      <c r="C16" s="109">
        <f t="shared" si="0"/>
        <v>38.62</v>
      </c>
      <c r="D16" s="110">
        <v>38.62</v>
      </c>
      <c r="E16" s="110"/>
      <c r="F16" s="110"/>
      <c r="G16" s="110"/>
      <c r="H16" s="111"/>
      <c r="I16" s="111"/>
      <c r="J16" s="114"/>
      <c r="K16" s="114"/>
      <c r="L16" s="114"/>
    </row>
    <row r="17" spans="1:12" ht="18" customHeight="1">
      <c r="A17" s="87" t="s">
        <v>119</v>
      </c>
      <c r="B17" s="87" t="s">
        <v>120</v>
      </c>
      <c r="C17" s="109">
        <f t="shared" si="0"/>
        <v>13.96</v>
      </c>
      <c r="D17" s="110">
        <v>13.96</v>
      </c>
      <c r="E17" s="110"/>
      <c r="F17" s="110"/>
      <c r="G17" s="110"/>
      <c r="H17" s="111"/>
      <c r="I17" s="111"/>
      <c r="J17" s="114"/>
      <c r="K17" s="114"/>
      <c r="L17" s="114"/>
    </row>
    <row r="18" spans="1:12" ht="18" customHeight="1">
      <c r="A18" s="87" t="s">
        <v>121</v>
      </c>
      <c r="B18" s="87" t="s">
        <v>122</v>
      </c>
      <c r="C18" s="109">
        <f t="shared" si="0"/>
        <v>10.32</v>
      </c>
      <c r="D18" s="110">
        <v>10.32</v>
      </c>
      <c r="E18" s="110"/>
      <c r="F18" s="110"/>
      <c r="G18" s="110"/>
      <c r="H18" s="111"/>
      <c r="I18" s="111"/>
      <c r="J18" s="114"/>
      <c r="K18" s="114"/>
      <c r="L18" s="114"/>
    </row>
    <row r="19" spans="1:12" ht="18" customHeight="1">
      <c r="A19" s="87" t="s">
        <v>123</v>
      </c>
      <c r="B19" s="87" t="s">
        <v>124</v>
      </c>
      <c r="C19" s="109">
        <f t="shared" si="0"/>
        <v>18.59</v>
      </c>
      <c r="D19" s="110">
        <v>18.59</v>
      </c>
      <c r="E19" s="110"/>
      <c r="F19" s="110"/>
      <c r="G19" s="110"/>
      <c r="H19" s="111"/>
      <c r="I19" s="111"/>
      <c r="J19" s="114"/>
      <c r="K19" s="114"/>
      <c r="L19" s="114"/>
    </row>
    <row r="20" spans="1:12" ht="18" customHeight="1">
      <c r="A20" s="87" t="s">
        <v>125</v>
      </c>
      <c r="B20" s="87" t="s">
        <v>126</v>
      </c>
      <c r="C20" s="109">
        <f t="shared" si="0"/>
        <v>21.84</v>
      </c>
      <c r="D20" s="110">
        <v>21.84</v>
      </c>
      <c r="E20" s="110"/>
      <c r="F20" s="110"/>
      <c r="G20" s="110"/>
      <c r="H20" s="111"/>
      <c r="I20" s="111"/>
      <c r="J20" s="114"/>
      <c r="K20" s="114"/>
      <c r="L20" s="114"/>
    </row>
    <row r="21" spans="1:12" ht="18" customHeight="1">
      <c r="A21" s="87" t="s">
        <v>127</v>
      </c>
      <c r="B21" s="87" t="s">
        <v>128</v>
      </c>
      <c r="C21" s="109">
        <f t="shared" si="0"/>
        <v>37.3</v>
      </c>
      <c r="D21" s="110">
        <v>37.3</v>
      </c>
      <c r="E21" s="110"/>
      <c r="F21" s="110"/>
      <c r="G21" s="110"/>
      <c r="H21" s="111"/>
      <c r="I21" s="111"/>
      <c r="J21" s="114"/>
      <c r="K21" s="114"/>
      <c r="L21" s="114"/>
    </row>
    <row r="22" spans="1:12" ht="18" customHeight="1">
      <c r="A22" s="87" t="s">
        <v>129</v>
      </c>
      <c r="B22" s="87" t="s">
        <v>130</v>
      </c>
      <c r="C22" s="109">
        <f t="shared" si="0"/>
        <v>29.12</v>
      </c>
      <c r="D22" s="110">
        <v>29.12</v>
      </c>
      <c r="E22" s="110"/>
      <c r="F22" s="110"/>
      <c r="G22" s="110"/>
      <c r="H22" s="111"/>
      <c r="I22" s="111"/>
      <c r="J22" s="114"/>
      <c r="K22" s="114"/>
      <c r="L22" s="114"/>
    </row>
    <row r="23" spans="1:12" ht="18" customHeight="1">
      <c r="A23" s="87" t="s">
        <v>131</v>
      </c>
      <c r="B23" s="87" t="s">
        <v>132</v>
      </c>
      <c r="C23" s="109">
        <f t="shared" si="0"/>
        <v>7.28</v>
      </c>
      <c r="D23" s="110">
        <v>7.28</v>
      </c>
      <c r="E23" s="110"/>
      <c r="F23" s="110"/>
      <c r="G23" s="110"/>
      <c r="H23" s="111"/>
      <c r="I23" s="111"/>
      <c r="J23" s="114"/>
      <c r="K23" s="114"/>
      <c r="L23" s="114"/>
    </row>
    <row r="24" spans="1:12" ht="18" customHeight="1">
      <c r="A24" s="87" t="s">
        <v>133</v>
      </c>
      <c r="B24" s="87" t="s">
        <v>134</v>
      </c>
      <c r="C24" s="109">
        <f t="shared" si="0"/>
        <v>14.2</v>
      </c>
      <c r="D24" s="110">
        <v>14.2</v>
      </c>
      <c r="E24" s="110"/>
      <c r="F24" s="110"/>
      <c r="G24" s="110"/>
      <c r="H24" s="111"/>
      <c r="I24" s="111"/>
      <c r="J24" s="114"/>
      <c r="K24" s="114"/>
      <c r="L24" s="114"/>
    </row>
    <row r="25" spans="1:12" ht="18" customHeight="1">
      <c r="A25" s="87" t="s">
        <v>135</v>
      </c>
      <c r="B25" s="87" t="s">
        <v>136</v>
      </c>
      <c r="C25" s="109">
        <f t="shared" si="0"/>
        <v>54.6</v>
      </c>
      <c r="D25" s="110">
        <v>54.6</v>
      </c>
      <c r="E25" s="110"/>
      <c r="F25" s="110"/>
      <c r="G25" s="110"/>
      <c r="H25" s="111"/>
      <c r="I25" s="111"/>
      <c r="J25" s="114"/>
      <c r="K25" s="114"/>
      <c r="L25" s="114"/>
    </row>
    <row r="26" spans="1:12" ht="18" customHeight="1">
      <c r="A26" s="87" t="s">
        <v>137</v>
      </c>
      <c r="B26" s="87" t="s">
        <v>138</v>
      </c>
      <c r="C26" s="109">
        <f t="shared" si="0"/>
        <v>61.74</v>
      </c>
      <c r="D26" s="110">
        <v>61.74</v>
      </c>
      <c r="E26" s="110"/>
      <c r="F26" s="110"/>
      <c r="G26" s="110"/>
      <c r="H26" s="111"/>
      <c r="I26" s="111"/>
      <c r="J26" s="114"/>
      <c r="K26" s="114"/>
      <c r="L26" s="114"/>
    </row>
    <row r="27" spans="1:12" ht="18" customHeight="1">
      <c r="A27" s="87" t="s">
        <v>139</v>
      </c>
      <c r="B27" s="87" t="s">
        <v>140</v>
      </c>
      <c r="C27" s="109">
        <f t="shared" si="0"/>
        <v>6.66</v>
      </c>
      <c r="D27" s="110">
        <v>6.66</v>
      </c>
      <c r="E27" s="110"/>
      <c r="F27" s="110"/>
      <c r="G27" s="110"/>
      <c r="H27" s="111"/>
      <c r="I27" s="111"/>
      <c r="J27" s="114"/>
      <c r="K27" s="114"/>
      <c r="L27" s="114"/>
    </row>
    <row r="28" spans="1:12" ht="18" customHeight="1">
      <c r="A28" s="87" t="s">
        <v>141</v>
      </c>
      <c r="B28" s="87" t="s">
        <v>142</v>
      </c>
      <c r="C28" s="109">
        <f t="shared" si="0"/>
        <v>3.03</v>
      </c>
      <c r="D28" s="110">
        <v>3.03</v>
      </c>
      <c r="E28" s="110"/>
      <c r="F28" s="110"/>
      <c r="G28" s="110"/>
      <c r="H28" s="111"/>
      <c r="I28" s="111"/>
      <c r="J28" s="114"/>
      <c r="K28" s="114"/>
      <c r="L28" s="114"/>
    </row>
    <row r="29" spans="1:12" ht="18" customHeight="1">
      <c r="A29" s="87" t="s">
        <v>143</v>
      </c>
      <c r="B29" s="87" t="s">
        <v>144</v>
      </c>
      <c r="C29" s="109">
        <f t="shared" si="0"/>
        <v>3.03</v>
      </c>
      <c r="D29" s="110">
        <v>3.03</v>
      </c>
      <c r="E29" s="110"/>
      <c r="F29" s="110"/>
      <c r="G29" s="110"/>
      <c r="H29" s="111"/>
      <c r="I29" s="111"/>
      <c r="J29" s="114"/>
      <c r="K29" s="114"/>
      <c r="L29" s="114"/>
    </row>
    <row r="30" spans="1:12" ht="18" customHeight="1">
      <c r="A30" s="145" t="s">
        <v>83</v>
      </c>
      <c r="B30" s="146"/>
      <c r="C30" s="92">
        <f>C6+C15+C28</f>
        <v>3795.730000000001</v>
      </c>
      <c r="D30" s="92">
        <f>D6+D15+D28</f>
        <v>3795.730000000001</v>
      </c>
      <c r="E30" s="110"/>
      <c r="F30" s="110"/>
      <c r="G30" s="110"/>
      <c r="H30" s="111"/>
      <c r="I30" s="111"/>
      <c r="J30" s="114"/>
      <c r="K30" s="114"/>
      <c r="L30" s="114"/>
    </row>
    <row r="31" spans="1:12" ht="19.5" customHeight="1">
      <c r="A31" s="2"/>
      <c r="B31" s="2"/>
      <c r="C31" s="2"/>
      <c r="D31" s="2"/>
      <c r="E31" s="2"/>
      <c r="F31" s="2"/>
      <c r="G31" s="2"/>
      <c r="H31" s="2"/>
      <c r="I31" s="2"/>
      <c r="J31" s="2"/>
      <c r="K31" s="2"/>
      <c r="L31" s="2"/>
    </row>
    <row r="32" ht="19.5" customHeight="1"/>
  </sheetData>
  <sheetProtection/>
  <mergeCells count="11">
    <mergeCell ref="H4:H5"/>
    <mergeCell ref="A2:L2"/>
    <mergeCell ref="K3:L3"/>
    <mergeCell ref="A4:B4"/>
    <mergeCell ref="I4:L4"/>
    <mergeCell ref="A30:B30"/>
    <mergeCell ref="C4:C5"/>
    <mergeCell ref="D4:D5"/>
    <mergeCell ref="E4:E5"/>
    <mergeCell ref="F4:F5"/>
    <mergeCell ref="G4:G5"/>
  </mergeCells>
  <printOptions horizontalCentered="1"/>
  <pageMargins left="0.59" right="0.59" top="0.75" bottom="0.75" header="0.31" footer="0.31"/>
  <pageSetup horizontalDpi="600" verticalDpi="600" orientation="portrait" paperSize="9" scale="70"/>
</worksheet>
</file>

<file path=xl/worksheets/sheet6.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5"/>
  <cols>
    <col min="1" max="1" width="10.7109375" style="0" customWidth="1"/>
    <col min="2" max="2" width="20.57421875" style="0" customWidth="1"/>
    <col min="3" max="5" width="18.57421875" style="0" customWidth="1"/>
  </cols>
  <sheetData>
    <row r="1" spans="1:5" ht="13.5">
      <c r="A1" s="21" t="s">
        <v>145</v>
      </c>
      <c r="B1" s="84"/>
      <c r="C1" s="84"/>
      <c r="D1" s="84"/>
      <c r="E1" s="84"/>
    </row>
    <row r="2" spans="1:5" ht="22.5">
      <c r="A2" s="141" t="s">
        <v>146</v>
      </c>
      <c r="B2" s="141"/>
      <c r="C2" s="141"/>
      <c r="D2" s="141"/>
      <c r="E2" s="141"/>
    </row>
    <row r="3" spans="2:5" ht="13.5">
      <c r="B3" s="21"/>
      <c r="C3" s="21"/>
      <c r="D3" s="21"/>
      <c r="E3" s="34" t="s">
        <v>22</v>
      </c>
    </row>
    <row r="4" spans="1:5" ht="18" customHeight="1">
      <c r="A4" s="144" t="s">
        <v>63</v>
      </c>
      <c r="B4" s="144" t="s">
        <v>94</v>
      </c>
      <c r="C4" s="144" t="s">
        <v>147</v>
      </c>
      <c r="D4" s="144"/>
      <c r="E4" s="144"/>
    </row>
    <row r="5" spans="1:5" ht="18" customHeight="1">
      <c r="A5" s="144"/>
      <c r="B5" s="144"/>
      <c r="C5" s="86" t="s">
        <v>87</v>
      </c>
      <c r="D5" s="86" t="s">
        <v>67</v>
      </c>
      <c r="E5" s="86" t="s">
        <v>68</v>
      </c>
    </row>
    <row r="6" spans="1:5" ht="18" customHeight="1">
      <c r="A6" s="106"/>
      <c r="B6" s="106"/>
      <c r="C6" s="106"/>
      <c r="D6" s="106"/>
      <c r="E6" s="106"/>
    </row>
    <row r="7" spans="1:5" ht="18" customHeight="1">
      <c r="A7" s="106"/>
      <c r="B7" s="106"/>
      <c r="C7" s="106"/>
      <c r="D7" s="106"/>
      <c r="E7" s="106"/>
    </row>
    <row r="8" spans="1:5" ht="18" customHeight="1">
      <c r="A8" s="106"/>
      <c r="B8" s="106"/>
      <c r="C8" s="106"/>
      <c r="D8" s="106"/>
      <c r="E8" s="106"/>
    </row>
    <row r="9" spans="1:5" ht="18" customHeight="1">
      <c r="A9" s="106"/>
      <c r="B9" s="106"/>
      <c r="C9" s="106"/>
      <c r="D9" s="106"/>
      <c r="E9" s="106"/>
    </row>
    <row r="10" spans="1:5" ht="18" customHeight="1">
      <c r="A10" s="106"/>
      <c r="B10" s="106"/>
      <c r="C10" s="106"/>
      <c r="D10" s="106"/>
      <c r="E10" s="106"/>
    </row>
    <row r="11" spans="1:5" ht="18" customHeight="1">
      <c r="A11" s="106"/>
      <c r="B11" s="106"/>
      <c r="C11" s="106"/>
      <c r="D11" s="106"/>
      <c r="E11" s="106"/>
    </row>
    <row r="12" spans="1:5" ht="18" customHeight="1">
      <c r="A12" s="106"/>
      <c r="B12" s="106"/>
      <c r="C12" s="106"/>
      <c r="D12" s="106"/>
      <c r="E12" s="106"/>
    </row>
    <row r="13" spans="1:5" ht="18" customHeight="1">
      <c r="A13" s="106"/>
      <c r="B13" s="106"/>
      <c r="C13" s="106"/>
      <c r="D13" s="106"/>
      <c r="E13" s="106"/>
    </row>
    <row r="14" spans="1:5" ht="18" customHeight="1">
      <c r="A14" s="106"/>
      <c r="B14" s="106"/>
      <c r="C14" s="106"/>
      <c r="D14" s="106"/>
      <c r="E14" s="106"/>
    </row>
    <row r="15" spans="1:5" ht="18" customHeight="1">
      <c r="A15" s="106"/>
      <c r="B15" s="106"/>
      <c r="C15" s="106"/>
      <c r="D15" s="106"/>
      <c r="E15" s="106"/>
    </row>
    <row r="16" spans="1:5" ht="18" customHeight="1">
      <c r="A16" s="106"/>
      <c r="B16" s="106"/>
      <c r="C16" s="106"/>
      <c r="D16" s="106"/>
      <c r="E16" s="106"/>
    </row>
    <row r="17" spans="1:5" ht="18" customHeight="1">
      <c r="A17" s="106"/>
      <c r="B17" s="106"/>
      <c r="C17" s="106"/>
      <c r="D17" s="106"/>
      <c r="E17" s="106"/>
    </row>
    <row r="18" spans="1:5" ht="18" customHeight="1">
      <c r="A18" s="106"/>
      <c r="B18" s="106"/>
      <c r="C18" s="106"/>
      <c r="D18" s="106"/>
      <c r="E18" s="106"/>
    </row>
    <row r="19" spans="1:5" ht="18" customHeight="1">
      <c r="A19" s="106"/>
      <c r="B19" s="106"/>
      <c r="C19" s="106"/>
      <c r="D19" s="106"/>
      <c r="E19" s="106"/>
    </row>
    <row r="20" spans="1:5" ht="18" customHeight="1">
      <c r="A20" s="106"/>
      <c r="B20" s="106"/>
      <c r="C20" s="106"/>
      <c r="D20" s="106"/>
      <c r="E20" s="106"/>
    </row>
    <row r="21" spans="1:5" ht="18" customHeight="1">
      <c r="A21" s="106"/>
      <c r="B21" s="106"/>
      <c r="C21" s="106"/>
      <c r="D21" s="106"/>
      <c r="E21" s="106"/>
    </row>
    <row r="22" spans="1:5" ht="18" customHeight="1">
      <c r="A22" s="106"/>
      <c r="B22" s="106"/>
      <c r="C22" s="106"/>
      <c r="D22" s="106"/>
      <c r="E22" s="106"/>
    </row>
    <row r="23" spans="1:5" ht="18" customHeight="1">
      <c r="A23" s="157" t="s">
        <v>83</v>
      </c>
      <c r="B23" s="158"/>
      <c r="C23" s="106"/>
      <c r="D23" s="106"/>
      <c r="E23" s="106"/>
    </row>
    <row r="24" ht="13.5">
      <c r="A24" t="s">
        <v>148</v>
      </c>
    </row>
  </sheetData>
  <sheetProtection/>
  <mergeCells count="5">
    <mergeCell ref="A2:E2"/>
    <mergeCell ref="C4:E4"/>
    <mergeCell ref="A23:B23"/>
    <mergeCell ref="A4:A5"/>
    <mergeCell ref="B4:B5"/>
  </mergeCells>
  <printOptions horizontalCentered="1"/>
  <pageMargins left="0.71" right="0.7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8"/>
  <sheetViews>
    <sheetView showGridLines="0" zoomScalePageLayoutView="0" workbookViewId="0" topLeftCell="A2">
      <selection activeCell="A15" sqref="A15"/>
    </sheetView>
  </sheetViews>
  <sheetFormatPr defaultColWidth="9.140625" defaultRowHeight="15"/>
  <cols>
    <col min="1" max="1" width="31.7109375" style="20" bestFit="1" customWidth="1"/>
    <col min="2" max="2" width="14.421875" style="20" customWidth="1"/>
    <col min="3" max="3" width="27.57421875" style="20" bestFit="1" customWidth="1"/>
    <col min="4" max="4" width="15.421875" style="20" customWidth="1"/>
    <col min="5" max="16384" width="9.00390625" style="20" customWidth="1"/>
  </cols>
  <sheetData>
    <row r="1" spans="1:4" ht="12.75">
      <c r="A1" s="21" t="s">
        <v>149</v>
      </c>
      <c r="B1" s="94"/>
      <c r="C1" s="94"/>
      <c r="D1" s="95"/>
    </row>
    <row r="2" spans="1:4" ht="22.5">
      <c r="A2" s="141" t="s">
        <v>150</v>
      </c>
      <c r="B2" s="141"/>
      <c r="C2" s="141"/>
      <c r="D2" s="141"/>
    </row>
    <row r="3" spans="1:4" ht="12.75">
      <c r="A3" s="96"/>
      <c r="B3" s="33"/>
      <c r="C3" s="33"/>
      <c r="D3" s="34" t="s">
        <v>22</v>
      </c>
    </row>
    <row r="4" spans="1:4" s="93" customFormat="1" ht="18" customHeight="1">
      <c r="A4" s="143" t="s">
        <v>23</v>
      </c>
      <c r="B4" s="143"/>
      <c r="C4" s="143" t="s">
        <v>24</v>
      </c>
      <c r="D4" s="143"/>
    </row>
    <row r="5" spans="1:4" s="93" customFormat="1" ht="18" customHeight="1">
      <c r="A5" s="97" t="s">
        <v>25</v>
      </c>
      <c r="B5" s="98" t="s">
        <v>26</v>
      </c>
      <c r="C5" s="97" t="s">
        <v>25</v>
      </c>
      <c r="D5" s="98" t="s">
        <v>26</v>
      </c>
    </row>
    <row r="6" spans="1:4" s="93" customFormat="1" ht="18" customHeight="1">
      <c r="A6" s="99" t="s">
        <v>151</v>
      </c>
      <c r="B6" s="100">
        <v>4553.15</v>
      </c>
      <c r="C6" s="99" t="s">
        <v>152</v>
      </c>
      <c r="D6" s="101"/>
    </row>
    <row r="7" spans="1:4" s="93" customFormat="1" ht="18" customHeight="1">
      <c r="A7" s="99" t="s">
        <v>153</v>
      </c>
      <c r="B7" s="100"/>
      <c r="C7" s="99" t="s">
        <v>154</v>
      </c>
      <c r="D7" s="101">
        <v>0</v>
      </c>
    </row>
    <row r="8" spans="1:4" s="93" customFormat="1" ht="18" customHeight="1">
      <c r="A8" s="99" t="s">
        <v>155</v>
      </c>
      <c r="B8" s="100"/>
      <c r="C8" s="99" t="s">
        <v>156</v>
      </c>
      <c r="D8" s="101">
        <v>0</v>
      </c>
    </row>
    <row r="9" spans="1:4" s="93" customFormat="1" ht="18" customHeight="1">
      <c r="A9" s="99" t="s">
        <v>157</v>
      </c>
      <c r="B9" s="100">
        <v>2063</v>
      </c>
      <c r="C9" s="99" t="s">
        <v>158</v>
      </c>
      <c r="D9" s="101">
        <v>0</v>
      </c>
    </row>
    <row r="10" spans="1:4" s="93" customFormat="1" ht="18" customHeight="1">
      <c r="A10" s="99" t="s">
        <v>159</v>
      </c>
      <c r="B10" s="100"/>
      <c r="C10" s="99" t="s">
        <v>160</v>
      </c>
      <c r="D10" s="101">
        <v>6216.15</v>
      </c>
    </row>
    <row r="11" spans="1:4" s="93" customFormat="1" ht="18" customHeight="1">
      <c r="A11" s="99" t="s">
        <v>161</v>
      </c>
      <c r="B11" s="100"/>
      <c r="C11" s="99" t="s">
        <v>162</v>
      </c>
      <c r="D11" s="101">
        <v>0</v>
      </c>
    </row>
    <row r="12" spans="1:4" s="93" customFormat="1" ht="18" customHeight="1">
      <c r="A12" s="99" t="s">
        <v>163</v>
      </c>
      <c r="B12" s="100"/>
      <c r="C12" s="99" t="s">
        <v>164</v>
      </c>
      <c r="D12" s="101">
        <v>0</v>
      </c>
    </row>
    <row r="13" spans="1:4" s="93" customFormat="1" ht="18" customHeight="1">
      <c r="A13" s="99" t="s">
        <v>165</v>
      </c>
      <c r="B13" s="100"/>
      <c r="C13" s="99" t="s">
        <v>166</v>
      </c>
      <c r="D13" s="101">
        <v>0</v>
      </c>
    </row>
    <row r="14" spans="1:4" s="93" customFormat="1" ht="18" customHeight="1">
      <c r="A14" s="99" t="s">
        <v>167</v>
      </c>
      <c r="B14" s="100"/>
      <c r="C14" s="99" t="s">
        <v>168</v>
      </c>
      <c r="D14" s="101">
        <v>0</v>
      </c>
    </row>
    <row r="15" spans="1:4" s="93" customFormat="1" ht="18" customHeight="1">
      <c r="A15" s="102"/>
      <c r="B15" s="100"/>
      <c r="C15" s="99" t="s">
        <v>169</v>
      </c>
      <c r="D15" s="101">
        <v>0</v>
      </c>
    </row>
    <row r="16" spans="1:4" s="93" customFormat="1" ht="18" customHeight="1">
      <c r="A16" s="102"/>
      <c r="B16" s="100"/>
      <c r="C16" s="99" t="s">
        <v>170</v>
      </c>
      <c r="D16" s="101">
        <v>0</v>
      </c>
    </row>
    <row r="17" spans="1:4" s="93" customFormat="1" ht="18" customHeight="1">
      <c r="A17" s="102"/>
      <c r="B17" s="100"/>
      <c r="C17" s="99" t="s">
        <v>171</v>
      </c>
      <c r="D17" s="101">
        <v>0</v>
      </c>
    </row>
    <row r="18" spans="1:4" s="93" customFormat="1" ht="18" customHeight="1">
      <c r="A18" s="102"/>
      <c r="B18" s="100"/>
      <c r="C18" s="99" t="s">
        <v>172</v>
      </c>
      <c r="D18" s="101">
        <v>0</v>
      </c>
    </row>
    <row r="19" spans="1:4" s="93" customFormat="1" ht="18" customHeight="1">
      <c r="A19" s="102"/>
      <c r="B19" s="100"/>
      <c r="C19" s="99" t="s">
        <v>173</v>
      </c>
      <c r="D19" s="101">
        <v>0</v>
      </c>
    </row>
    <row r="20" spans="1:4" s="93" customFormat="1" ht="18" customHeight="1">
      <c r="A20" s="102"/>
      <c r="B20" s="100"/>
      <c r="C20" s="99" t="s">
        <v>174</v>
      </c>
      <c r="D20" s="101">
        <v>0</v>
      </c>
    </row>
    <row r="21" spans="1:4" s="93" customFormat="1" ht="18" customHeight="1">
      <c r="A21" s="102"/>
      <c r="B21" s="100"/>
      <c r="C21" s="99" t="s">
        <v>175</v>
      </c>
      <c r="D21" s="101">
        <v>0</v>
      </c>
    </row>
    <row r="22" spans="1:4" s="93" customFormat="1" ht="18" customHeight="1">
      <c r="A22" s="102"/>
      <c r="B22" s="100"/>
      <c r="C22" s="99" t="s">
        <v>176</v>
      </c>
      <c r="D22" s="101">
        <v>0</v>
      </c>
    </row>
    <row r="23" spans="1:4" s="93" customFormat="1" ht="18" customHeight="1">
      <c r="A23" s="102"/>
      <c r="B23" s="100"/>
      <c r="C23" s="99" t="s">
        <v>177</v>
      </c>
      <c r="D23" s="101">
        <v>0</v>
      </c>
    </row>
    <row r="24" spans="1:4" s="93" customFormat="1" ht="18" customHeight="1">
      <c r="A24" s="102"/>
      <c r="B24" s="100"/>
      <c r="C24" s="99" t="s">
        <v>178</v>
      </c>
      <c r="D24" s="101">
        <v>400</v>
      </c>
    </row>
    <row r="25" spans="1:4" s="93" customFormat="1" ht="18" customHeight="1">
      <c r="A25" s="102"/>
      <c r="B25" s="100"/>
      <c r="C25" s="99" t="s">
        <v>179</v>
      </c>
      <c r="D25" s="101">
        <v>0</v>
      </c>
    </row>
    <row r="26" spans="1:4" s="93" customFormat="1" ht="18" customHeight="1">
      <c r="A26" s="102"/>
      <c r="B26" s="100"/>
      <c r="C26" s="99" t="s">
        <v>180</v>
      </c>
      <c r="D26" s="101">
        <v>0</v>
      </c>
    </row>
    <row r="27" spans="1:4" s="93" customFormat="1" ht="18" customHeight="1">
      <c r="A27" s="103"/>
      <c r="B27" s="104"/>
      <c r="C27" s="99" t="s">
        <v>181</v>
      </c>
      <c r="D27" s="101">
        <v>0</v>
      </c>
    </row>
    <row r="28" spans="1:4" s="93" customFormat="1" ht="18" customHeight="1">
      <c r="A28" s="103" t="s">
        <v>58</v>
      </c>
      <c r="B28" s="105">
        <f>SUM(B6:B27)</f>
        <v>6616.15</v>
      </c>
      <c r="C28" s="103" t="s">
        <v>59</v>
      </c>
      <c r="D28" s="104">
        <f>SUM(D6:D27)</f>
        <v>6616.15</v>
      </c>
    </row>
  </sheetData>
  <sheetProtection/>
  <mergeCells count="3">
    <mergeCell ref="A2:D2"/>
    <mergeCell ref="A4:B4"/>
    <mergeCell ref="C4:D4"/>
  </mergeCells>
  <printOptions/>
  <pageMargins left="0.59" right="0.59" top="0.2" bottom="0.2" header="0.2" footer="0.2"/>
  <pageSetup blackAndWhite="1"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21"/>
  <sheetViews>
    <sheetView zoomScalePageLayoutView="0" workbookViewId="0" topLeftCell="A4">
      <selection activeCell="D9" sqref="D9:G9"/>
    </sheetView>
  </sheetViews>
  <sheetFormatPr defaultColWidth="9.00390625" defaultRowHeight="15"/>
  <cols>
    <col min="1" max="1" width="9.421875" style="0" bestFit="1" customWidth="1"/>
    <col min="2" max="2" width="21.57421875" style="0" bestFit="1" customWidth="1"/>
    <col min="3" max="3" width="10.28125" style="0" customWidth="1"/>
    <col min="4" max="4" width="10.57421875" style="0" customWidth="1"/>
    <col min="5" max="5" width="11.57421875" style="0" customWidth="1"/>
    <col min="6" max="6" width="10.57421875" style="0" customWidth="1"/>
    <col min="7" max="7" width="12.7109375" style="0" customWidth="1"/>
    <col min="8" max="8" width="8.421875" style="0" customWidth="1"/>
    <col min="9" max="10" width="9.421875" style="0" customWidth="1"/>
    <col min="11" max="11" width="8.7109375" style="0" customWidth="1"/>
  </cols>
  <sheetData>
    <row r="1" spans="1:11" ht="13.5">
      <c r="A1" s="159" t="s">
        <v>182</v>
      </c>
      <c r="B1" s="159"/>
      <c r="C1" s="21"/>
      <c r="D1" s="21"/>
      <c r="E1" s="21"/>
      <c r="F1" s="21"/>
      <c r="G1" s="21"/>
      <c r="H1" s="21"/>
      <c r="I1" s="21"/>
      <c r="J1" s="21"/>
      <c r="K1" s="21"/>
    </row>
    <row r="2" spans="1:11" ht="22.5">
      <c r="A2" s="141" t="s">
        <v>183</v>
      </c>
      <c r="B2" s="141"/>
      <c r="C2" s="141"/>
      <c r="D2" s="141"/>
      <c r="E2" s="141"/>
      <c r="F2" s="141"/>
      <c r="G2" s="141"/>
      <c r="H2" s="141"/>
      <c r="I2" s="141"/>
      <c r="J2" s="141"/>
      <c r="K2" s="141"/>
    </row>
    <row r="3" spans="1:11" s="89" customFormat="1" ht="11.25">
      <c r="A3" s="90"/>
      <c r="B3" s="34"/>
      <c r="C3" s="34"/>
      <c r="D3" s="34"/>
      <c r="E3" s="34"/>
      <c r="F3" s="34"/>
      <c r="G3" s="34"/>
      <c r="H3" s="34"/>
      <c r="I3" s="34"/>
      <c r="J3" s="160" t="s">
        <v>22</v>
      </c>
      <c r="K3" s="160"/>
    </row>
    <row r="4" spans="1:11" ht="18" customHeight="1">
      <c r="A4" s="144" t="s">
        <v>184</v>
      </c>
      <c r="B4" s="144"/>
      <c r="C4" s="161" t="s">
        <v>87</v>
      </c>
      <c r="D4" s="162" t="s">
        <v>185</v>
      </c>
      <c r="E4" s="162" t="s">
        <v>186</v>
      </c>
      <c r="F4" s="163" t="s">
        <v>187</v>
      </c>
      <c r="G4" s="163" t="s">
        <v>91</v>
      </c>
      <c r="H4" s="163" t="s">
        <v>92</v>
      </c>
      <c r="I4" s="163" t="s">
        <v>95</v>
      </c>
      <c r="J4" s="162" t="s">
        <v>96</v>
      </c>
      <c r="K4" s="163" t="s">
        <v>97</v>
      </c>
    </row>
    <row r="5" spans="1:11" ht="18" customHeight="1">
      <c r="A5" s="86" t="s">
        <v>63</v>
      </c>
      <c r="B5" s="86" t="s">
        <v>94</v>
      </c>
      <c r="C5" s="161"/>
      <c r="D5" s="162"/>
      <c r="E5" s="162"/>
      <c r="F5" s="164"/>
      <c r="G5" s="164"/>
      <c r="H5" s="164"/>
      <c r="I5" s="164"/>
      <c r="J5" s="162"/>
      <c r="K5" s="164"/>
    </row>
    <row r="6" spans="1:11" ht="18" customHeight="1">
      <c r="A6" s="87" t="s">
        <v>69</v>
      </c>
      <c r="B6" s="91" t="s">
        <v>70</v>
      </c>
      <c r="C6" s="92">
        <f aca="true" t="shared" si="0" ref="C6:C13">SUM(D6:K6)</f>
        <v>6216.15</v>
      </c>
      <c r="D6" s="92">
        <v>4153.15</v>
      </c>
      <c r="E6" s="92"/>
      <c r="F6" s="92"/>
      <c r="G6" s="9">
        <v>2063</v>
      </c>
      <c r="H6" s="92"/>
      <c r="I6" s="92"/>
      <c r="J6" s="92"/>
      <c r="K6" s="92"/>
    </row>
    <row r="7" spans="1:11" ht="18" customHeight="1">
      <c r="A7" s="87" t="s">
        <v>71</v>
      </c>
      <c r="B7" s="91" t="s">
        <v>72</v>
      </c>
      <c r="C7" s="92">
        <f t="shared" si="0"/>
        <v>6216.15</v>
      </c>
      <c r="D7" s="92">
        <v>4153.15</v>
      </c>
      <c r="E7" s="92"/>
      <c r="F7" s="92"/>
      <c r="G7" s="9">
        <v>2063</v>
      </c>
      <c r="H7" s="92"/>
      <c r="I7" s="92"/>
      <c r="J7" s="92"/>
      <c r="K7" s="92"/>
    </row>
    <row r="8" spans="1:11" ht="18" customHeight="1">
      <c r="A8" s="87" t="s">
        <v>73</v>
      </c>
      <c r="B8" s="91" t="s">
        <v>74</v>
      </c>
      <c r="C8" s="92">
        <f t="shared" si="0"/>
        <v>6216.15</v>
      </c>
      <c r="D8" s="92">
        <v>4153.15</v>
      </c>
      <c r="E8" s="92"/>
      <c r="F8" s="92"/>
      <c r="G8" s="9">
        <v>2063</v>
      </c>
      <c r="H8" s="92"/>
      <c r="I8" s="92"/>
      <c r="J8" s="92"/>
      <c r="K8" s="92"/>
    </row>
    <row r="9" spans="1:11" ht="18" customHeight="1">
      <c r="A9" s="87" t="s">
        <v>73</v>
      </c>
      <c r="B9" s="6" t="s">
        <v>74</v>
      </c>
      <c r="C9" s="92">
        <f t="shared" si="0"/>
        <v>6216.15</v>
      </c>
      <c r="D9" s="92">
        <v>4153.15</v>
      </c>
      <c r="E9" s="92"/>
      <c r="F9" s="92"/>
      <c r="G9" s="9">
        <v>2063</v>
      </c>
      <c r="H9" s="92"/>
      <c r="I9" s="92"/>
      <c r="J9" s="92"/>
      <c r="K9" s="92"/>
    </row>
    <row r="10" spans="1:11" ht="18" customHeight="1">
      <c r="A10" s="87" t="s">
        <v>76</v>
      </c>
      <c r="B10" s="91" t="s">
        <v>77</v>
      </c>
      <c r="C10" s="92">
        <f t="shared" si="0"/>
        <v>400</v>
      </c>
      <c r="D10" s="92">
        <v>400</v>
      </c>
      <c r="E10" s="92"/>
      <c r="F10" s="92"/>
      <c r="G10" s="9">
        <v>0</v>
      </c>
      <c r="H10" s="92"/>
      <c r="I10" s="92"/>
      <c r="J10" s="92"/>
      <c r="K10" s="92"/>
    </row>
    <row r="11" spans="1:11" ht="18" customHeight="1">
      <c r="A11" s="87" t="s">
        <v>78</v>
      </c>
      <c r="B11" s="91" t="s">
        <v>79</v>
      </c>
      <c r="C11" s="92">
        <f t="shared" si="0"/>
        <v>400</v>
      </c>
      <c r="D11" s="92">
        <v>400</v>
      </c>
      <c r="E11" s="92"/>
      <c r="F11" s="92"/>
      <c r="G11" s="9">
        <v>0</v>
      </c>
      <c r="H11" s="92"/>
      <c r="I11" s="92"/>
      <c r="J11" s="92"/>
      <c r="K11" s="92"/>
    </row>
    <row r="12" spans="1:11" ht="18" customHeight="1">
      <c r="A12" s="87" t="s">
        <v>80</v>
      </c>
      <c r="B12" s="91" t="s">
        <v>81</v>
      </c>
      <c r="C12" s="92">
        <f t="shared" si="0"/>
        <v>400</v>
      </c>
      <c r="D12" s="92">
        <v>400</v>
      </c>
      <c r="E12" s="92"/>
      <c r="F12" s="92"/>
      <c r="G12" s="9">
        <v>0</v>
      </c>
      <c r="H12" s="92"/>
      <c r="I12" s="92"/>
      <c r="J12" s="92"/>
      <c r="K12" s="92"/>
    </row>
    <row r="13" spans="1:11" ht="18" customHeight="1">
      <c r="A13" s="87" t="s">
        <v>80</v>
      </c>
      <c r="B13" s="6" t="s">
        <v>81</v>
      </c>
      <c r="C13" s="92">
        <f t="shared" si="0"/>
        <v>400</v>
      </c>
      <c r="D13" s="92">
        <v>400</v>
      </c>
      <c r="E13" s="92"/>
      <c r="F13" s="92"/>
      <c r="G13" s="9">
        <v>0</v>
      </c>
      <c r="H13" s="92"/>
      <c r="I13" s="92"/>
      <c r="J13" s="92"/>
      <c r="K13" s="92"/>
    </row>
    <row r="14" spans="1:11" ht="18" customHeight="1">
      <c r="A14" s="88"/>
      <c r="B14" s="92"/>
      <c r="C14" s="92"/>
      <c r="D14" s="92"/>
      <c r="E14" s="92"/>
      <c r="F14" s="92"/>
      <c r="G14" s="92"/>
      <c r="H14" s="92"/>
      <c r="I14" s="92"/>
      <c r="J14" s="92"/>
      <c r="K14" s="92"/>
    </row>
    <row r="15" spans="1:11" ht="18" customHeight="1">
      <c r="A15" s="88"/>
      <c r="B15" s="92"/>
      <c r="C15" s="92"/>
      <c r="D15" s="92"/>
      <c r="E15" s="92"/>
      <c r="F15" s="92"/>
      <c r="G15" s="92"/>
      <c r="H15" s="92"/>
      <c r="I15" s="92"/>
      <c r="J15" s="92"/>
      <c r="K15" s="92"/>
    </row>
    <row r="16" spans="1:11" ht="18" customHeight="1">
      <c r="A16" s="88"/>
      <c r="B16" s="92"/>
      <c r="C16" s="92"/>
      <c r="D16" s="92"/>
      <c r="E16" s="92"/>
      <c r="F16" s="92"/>
      <c r="G16" s="92"/>
      <c r="H16" s="92"/>
      <c r="I16" s="92"/>
      <c r="J16" s="92"/>
      <c r="K16" s="92"/>
    </row>
    <row r="17" spans="1:11" ht="18" customHeight="1">
      <c r="A17" s="88"/>
      <c r="B17" s="92"/>
      <c r="C17" s="92"/>
      <c r="D17" s="92"/>
      <c r="E17" s="92"/>
      <c r="F17" s="92"/>
      <c r="G17" s="92"/>
      <c r="H17" s="92"/>
      <c r="I17" s="92"/>
      <c r="J17" s="92"/>
      <c r="K17" s="92"/>
    </row>
    <row r="18" spans="1:11" ht="18" customHeight="1">
      <c r="A18" s="88"/>
      <c r="B18" s="92"/>
      <c r="C18" s="92"/>
      <c r="D18" s="92"/>
      <c r="E18" s="92"/>
      <c r="F18" s="92"/>
      <c r="G18" s="92"/>
      <c r="H18" s="92"/>
      <c r="I18" s="92"/>
      <c r="J18" s="92"/>
      <c r="K18" s="92"/>
    </row>
    <row r="19" spans="1:11" ht="18" customHeight="1">
      <c r="A19" s="88"/>
      <c r="B19" s="92"/>
      <c r="C19" s="92"/>
      <c r="D19" s="92"/>
      <c r="E19" s="92"/>
      <c r="F19" s="92"/>
      <c r="G19" s="92"/>
      <c r="H19" s="92"/>
      <c r="I19" s="92"/>
      <c r="J19" s="92"/>
      <c r="K19" s="92"/>
    </row>
    <row r="20" spans="1:11" ht="18" customHeight="1">
      <c r="A20" s="88"/>
      <c r="B20" s="92"/>
      <c r="C20" s="92"/>
      <c r="D20" s="92"/>
      <c r="E20" s="92"/>
      <c r="F20" s="92"/>
      <c r="G20" s="92"/>
      <c r="H20" s="92"/>
      <c r="I20" s="92"/>
      <c r="J20" s="92"/>
      <c r="K20" s="92"/>
    </row>
    <row r="21" spans="1:11" ht="18" customHeight="1">
      <c r="A21" s="145" t="s">
        <v>83</v>
      </c>
      <c r="B21" s="146"/>
      <c r="C21" s="92">
        <f>C6+C10</f>
        <v>6616.15</v>
      </c>
      <c r="D21" s="92">
        <f>D6+D10</f>
        <v>4553.15</v>
      </c>
      <c r="E21" s="92">
        <f>E6+E10</f>
        <v>0</v>
      </c>
      <c r="F21" s="92">
        <f>F6+F10</f>
        <v>0</v>
      </c>
      <c r="G21" s="9">
        <f>G6+G10</f>
        <v>2063</v>
      </c>
      <c r="H21" s="92"/>
      <c r="I21" s="92"/>
      <c r="J21" s="92"/>
      <c r="K21" s="92"/>
    </row>
    <row r="22" ht="19.5" customHeight="1"/>
    <row r="23" ht="19.5" customHeight="1"/>
    <row r="24" ht="19.5" customHeight="1"/>
  </sheetData>
  <sheetProtection/>
  <mergeCells count="14">
    <mergeCell ref="H4:H5"/>
    <mergeCell ref="I4:I5"/>
    <mergeCell ref="J4:J5"/>
    <mergeCell ref="K4:K5"/>
    <mergeCell ref="A1:B1"/>
    <mergeCell ref="A2:K2"/>
    <mergeCell ref="J3:K3"/>
    <mergeCell ref="A4:B4"/>
    <mergeCell ref="A21:B21"/>
    <mergeCell ref="C4:C5"/>
    <mergeCell ref="D4:D5"/>
    <mergeCell ref="E4:E5"/>
    <mergeCell ref="F4:F5"/>
    <mergeCell ref="G4:G5"/>
  </mergeCells>
  <printOptions horizontalCentered="1"/>
  <pageMargins left="0.39" right="0.39" top="0.75" bottom="0.75" header="0.31" footer="0.31"/>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E21"/>
  <sheetViews>
    <sheetView zoomScalePageLayoutView="0" workbookViewId="0" topLeftCell="A1">
      <selection activeCell="E21" sqref="E21"/>
    </sheetView>
  </sheetViews>
  <sheetFormatPr defaultColWidth="9.00390625" defaultRowHeight="15"/>
  <cols>
    <col min="1" max="1" width="8.57421875" style="0" customWidth="1"/>
    <col min="2" max="2" width="20.57421875" style="0" customWidth="1"/>
    <col min="3" max="3" width="18.57421875" style="0" customWidth="1"/>
    <col min="4" max="5" width="18.57421875" style="1" customWidth="1"/>
  </cols>
  <sheetData>
    <row r="1" spans="1:5" ht="13.5">
      <c r="A1" s="21" t="s">
        <v>188</v>
      </c>
      <c r="B1" s="84"/>
      <c r="C1" s="84"/>
      <c r="D1" s="84"/>
      <c r="E1" s="84"/>
    </row>
    <row r="2" spans="1:5" ht="22.5">
      <c r="A2" s="141" t="s">
        <v>189</v>
      </c>
      <c r="B2" s="141"/>
      <c r="C2" s="141"/>
      <c r="D2" s="141"/>
      <c r="E2" s="141"/>
    </row>
    <row r="3" spans="1:5" s="83" customFormat="1" ht="11.25">
      <c r="A3" s="85"/>
      <c r="B3" s="21"/>
      <c r="C3" s="21"/>
      <c r="D3" s="21"/>
      <c r="E3" s="34" t="s">
        <v>22</v>
      </c>
    </row>
    <row r="4" spans="1:5" ht="18" customHeight="1">
      <c r="A4" s="86" t="s">
        <v>63</v>
      </c>
      <c r="B4" s="86" t="s">
        <v>94</v>
      </c>
      <c r="C4" s="86" t="s">
        <v>87</v>
      </c>
      <c r="D4" s="86" t="s">
        <v>67</v>
      </c>
      <c r="E4" s="86" t="s">
        <v>68</v>
      </c>
    </row>
    <row r="5" spans="1:5" ht="18" customHeight="1">
      <c r="A5" s="87" t="s">
        <v>69</v>
      </c>
      <c r="B5" s="87" t="s">
        <v>70</v>
      </c>
      <c r="C5" s="87">
        <f aca="true" t="shared" si="0" ref="C5:C11">SUM(D5:E5)</f>
        <v>6216.15</v>
      </c>
      <c r="D5" s="87">
        <v>3395.73</v>
      </c>
      <c r="E5" s="87">
        <v>2820.42</v>
      </c>
    </row>
    <row r="6" spans="1:5" ht="18" customHeight="1">
      <c r="A6" s="87" t="s">
        <v>71</v>
      </c>
      <c r="B6" s="87" t="s">
        <v>190</v>
      </c>
      <c r="C6" s="87">
        <f t="shared" si="0"/>
        <v>6216.15</v>
      </c>
      <c r="D6" s="87">
        <v>3395.73</v>
      </c>
      <c r="E6" s="87">
        <v>2820.42</v>
      </c>
    </row>
    <row r="7" spans="1:5" ht="18" customHeight="1">
      <c r="A7" s="87" t="s">
        <v>73</v>
      </c>
      <c r="B7" s="87" t="s">
        <v>75</v>
      </c>
      <c r="C7" s="87">
        <f t="shared" si="0"/>
        <v>6216.15</v>
      </c>
      <c r="D7" s="87">
        <v>3395.73</v>
      </c>
      <c r="E7" s="87">
        <v>2820.42</v>
      </c>
    </row>
    <row r="8" spans="1:5" ht="18" customHeight="1">
      <c r="A8" s="87" t="s">
        <v>73</v>
      </c>
      <c r="B8" s="87" t="s">
        <v>75</v>
      </c>
      <c r="C8" s="87">
        <f t="shared" si="0"/>
        <v>2820.42</v>
      </c>
      <c r="D8" s="87">
        <v>0</v>
      </c>
      <c r="E8" s="87">
        <v>2820.42</v>
      </c>
    </row>
    <row r="9" spans="1:5" ht="18" customHeight="1">
      <c r="A9" s="87" t="s">
        <v>76</v>
      </c>
      <c r="B9" s="87" t="s">
        <v>77</v>
      </c>
      <c r="C9" s="87">
        <f t="shared" si="0"/>
        <v>400</v>
      </c>
      <c r="D9" s="87">
        <v>400</v>
      </c>
      <c r="E9" s="88">
        <v>0</v>
      </c>
    </row>
    <row r="10" spans="1:5" ht="18" customHeight="1">
      <c r="A10" s="87" t="s">
        <v>78</v>
      </c>
      <c r="B10" s="87" t="s">
        <v>191</v>
      </c>
      <c r="C10" s="87">
        <f t="shared" si="0"/>
        <v>400</v>
      </c>
      <c r="D10" s="87">
        <v>400</v>
      </c>
      <c r="E10" s="88">
        <v>0</v>
      </c>
    </row>
    <row r="11" spans="1:5" ht="18" customHeight="1">
      <c r="A11" s="87" t="s">
        <v>80</v>
      </c>
      <c r="B11" s="87" t="s">
        <v>82</v>
      </c>
      <c r="C11" s="87">
        <f t="shared" si="0"/>
        <v>400</v>
      </c>
      <c r="D11" s="87">
        <v>400</v>
      </c>
      <c r="E11" s="88">
        <v>0</v>
      </c>
    </row>
    <row r="12" spans="1:5" ht="18" customHeight="1">
      <c r="A12" s="88"/>
      <c r="B12" s="88"/>
      <c r="C12" s="88"/>
      <c r="D12" s="88"/>
      <c r="E12" s="88"/>
    </row>
    <row r="13" spans="1:5" ht="18" customHeight="1">
      <c r="A13" s="88"/>
      <c r="B13" s="88"/>
      <c r="C13" s="88"/>
      <c r="D13" s="88"/>
      <c r="E13" s="88"/>
    </row>
    <row r="14" spans="1:5" ht="18" customHeight="1">
      <c r="A14" s="88"/>
      <c r="B14" s="88"/>
      <c r="C14" s="88"/>
      <c r="D14" s="88"/>
      <c r="E14" s="88"/>
    </row>
    <row r="15" spans="1:5" ht="18" customHeight="1">
      <c r="A15" s="88"/>
      <c r="B15" s="88"/>
      <c r="C15" s="88"/>
      <c r="D15" s="88"/>
      <c r="E15" s="88"/>
    </row>
    <row r="16" spans="1:5" ht="18" customHeight="1">
      <c r="A16" s="88"/>
      <c r="B16" s="88"/>
      <c r="C16" s="88"/>
      <c r="D16" s="88"/>
      <c r="E16" s="88"/>
    </row>
    <row r="17" spans="1:5" ht="18" customHeight="1">
      <c r="A17" s="88"/>
      <c r="B17" s="88"/>
      <c r="C17" s="88"/>
      <c r="D17" s="88"/>
      <c r="E17" s="88"/>
    </row>
    <row r="18" spans="1:5" ht="18" customHeight="1">
      <c r="A18" s="88"/>
      <c r="B18" s="88"/>
      <c r="C18" s="88"/>
      <c r="D18" s="88"/>
      <c r="E18" s="88"/>
    </row>
    <row r="19" spans="1:5" ht="18" customHeight="1">
      <c r="A19" s="88"/>
      <c r="B19" s="88"/>
      <c r="C19" s="88"/>
      <c r="D19" s="88"/>
      <c r="E19" s="88"/>
    </row>
    <row r="20" spans="1:5" ht="18" customHeight="1">
      <c r="A20" s="88"/>
      <c r="B20" s="88"/>
      <c r="C20" s="88"/>
      <c r="D20" s="88"/>
      <c r="E20" s="88"/>
    </row>
    <row r="21" spans="1:5" ht="18" customHeight="1">
      <c r="A21" s="145" t="s">
        <v>83</v>
      </c>
      <c r="B21" s="146"/>
      <c r="C21" s="88">
        <f>C5+C9</f>
        <v>6616.15</v>
      </c>
      <c r="D21" s="88">
        <f>D5+D9</f>
        <v>3795.73</v>
      </c>
      <c r="E21" s="88">
        <f>E5+E9</f>
        <v>2820.42</v>
      </c>
    </row>
    <row r="22" ht="19.5" customHeight="1"/>
    <row r="23" ht="19.5" customHeight="1"/>
    <row r="24" ht="19.5" customHeight="1"/>
  </sheetData>
  <sheetProtection/>
  <mergeCells count="2">
    <mergeCell ref="A2:E2"/>
    <mergeCell ref="A21:B21"/>
  </mergeCells>
  <printOptions horizontalCentered="1"/>
  <pageMargins left="0.71" right="0.71"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2018-02-28T03:28:39Z</cp:lastPrinted>
  <dcterms:created xsi:type="dcterms:W3CDTF">2006-09-16T00:00:00Z</dcterms:created>
  <dcterms:modified xsi:type="dcterms:W3CDTF">2019-02-01T02:54:15Z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